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205e22dbbca900a/"/>
    </mc:Choice>
  </mc:AlternateContent>
  <xr:revisionPtr revIDLastSave="17" documentId="8_{985B9719-EFA1-4769-BD3F-23CE97410E8D}" xr6:coauthVersionLast="47" xr6:coauthVersionMax="47" xr10:uidLastSave="{91782ECE-ED68-4269-81DA-0A06E44F8FAE}"/>
  <bookViews>
    <workbookView xWindow="-120" yWindow="-120" windowWidth="25440" windowHeight="1539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1" l="1"/>
  <c r="C46" i="1"/>
  <c r="C17" i="1"/>
  <c r="I46" i="1"/>
  <c r="I17" i="1"/>
  <c r="D17" i="1" l="1"/>
  <c r="E17" i="1"/>
  <c r="F17" i="1"/>
  <c r="H42" i="1" l="1"/>
  <c r="H39" i="1"/>
  <c r="H37" i="1"/>
  <c r="H35" i="1"/>
  <c r="H31" i="1"/>
  <c r="H29" i="1"/>
  <c r="H27" i="1"/>
  <c r="H21" i="1"/>
  <c r="H20" i="1"/>
  <c r="H19" i="1"/>
  <c r="H22" i="1"/>
  <c r="H34" i="1" l="1"/>
  <c r="H30" i="1"/>
  <c r="H33" i="1"/>
  <c r="H40" i="1"/>
  <c r="H32" i="1"/>
  <c r="H36" i="1"/>
  <c r="H41" i="1"/>
  <c r="H23" i="1"/>
  <c r="H24" i="1"/>
  <c r="H26" i="1"/>
  <c r="H28" i="1"/>
  <c r="H43" i="1"/>
  <c r="G17" i="1"/>
  <c r="H17" i="1"/>
</calcChain>
</file>

<file path=xl/sharedStrings.xml><?xml version="1.0" encoding="utf-8"?>
<sst xmlns="http://schemas.openxmlformats.org/spreadsheetml/2006/main" count="50" uniqueCount="50">
  <si>
    <r>
      <rPr>
        <b/>
        <sz val="11"/>
        <rFont val="Calibri"/>
        <family val="2"/>
      </rPr>
      <t>Inntekter</t>
    </r>
  </si>
  <si>
    <r>
      <rPr>
        <sz val="11"/>
        <rFont val="Calibri"/>
        <family val="2"/>
      </rPr>
      <t>Helse Sør-Øst</t>
    </r>
  </si>
  <si>
    <r>
      <rPr>
        <sz val="11"/>
        <rFont val="Calibri"/>
        <family val="2"/>
      </rPr>
      <t>Momskompensasjon</t>
    </r>
  </si>
  <si>
    <r>
      <rPr>
        <sz val="11"/>
        <rFont val="Calibri"/>
        <family val="2"/>
      </rPr>
      <t>Funkis</t>
    </r>
  </si>
  <si>
    <r>
      <rPr>
        <sz val="11"/>
        <rFont val="Calibri"/>
        <family val="2"/>
      </rPr>
      <t>Likepersonsmidler (Mental Helse)</t>
    </r>
  </si>
  <si>
    <r>
      <rPr>
        <sz val="11"/>
        <rFont val="Calibri"/>
        <family val="2"/>
      </rPr>
      <t>Oslo kommune Velferdsetaten</t>
    </r>
  </si>
  <si>
    <r>
      <rPr>
        <sz val="11"/>
        <rFont val="Calibri"/>
        <family val="2"/>
      </rPr>
      <t>Medlemskontingent</t>
    </r>
  </si>
  <si>
    <r>
      <rPr>
        <sz val="11"/>
        <rFont val="Calibri"/>
        <family val="2"/>
      </rPr>
      <t>Velferdsmidler (Mental Helse)</t>
    </r>
  </si>
  <si>
    <r>
      <rPr>
        <sz val="11"/>
        <rFont val="Calibri"/>
        <family val="2"/>
      </rPr>
      <t>Grasrotandelen Norsk Tipping</t>
    </r>
  </si>
  <si>
    <r>
      <rPr>
        <sz val="11"/>
        <rFont val="Calibri"/>
        <family val="2"/>
      </rPr>
      <t>Egenandeler</t>
    </r>
  </si>
  <si>
    <r>
      <rPr>
        <sz val="11"/>
        <rFont val="Calibri"/>
        <family val="2"/>
      </rPr>
      <t>Sum inntekter</t>
    </r>
  </si>
  <si>
    <r>
      <rPr>
        <b/>
        <sz val="11"/>
        <rFont val="Calibri"/>
        <family val="2"/>
      </rPr>
      <t>Kostnader</t>
    </r>
  </si>
  <si>
    <r>
      <rPr>
        <sz val="11"/>
        <rFont val="Calibri"/>
        <family val="2"/>
      </rPr>
      <t>Husleie</t>
    </r>
  </si>
  <si>
    <r>
      <rPr>
        <sz val="11"/>
        <rFont val="Calibri"/>
        <family val="2"/>
      </rPr>
      <t>Lønn og sosiale utgifter</t>
    </r>
  </si>
  <si>
    <r>
      <rPr>
        <sz val="11"/>
        <rFont val="Calibri"/>
        <family val="2"/>
      </rPr>
      <t>Kontorrekvisita</t>
    </r>
  </si>
  <si>
    <r>
      <rPr>
        <sz val="11"/>
        <rFont val="Calibri"/>
        <family val="2"/>
      </rPr>
      <t>Itkostnader</t>
    </r>
  </si>
  <si>
    <r>
      <rPr>
        <sz val="11"/>
        <rFont val="Calibri"/>
        <family val="2"/>
      </rPr>
      <t>Diverse</t>
    </r>
  </si>
  <si>
    <r>
      <rPr>
        <sz val="11"/>
        <rFont val="Calibri"/>
        <family val="2"/>
      </rPr>
      <t>Telefon</t>
    </r>
  </si>
  <si>
    <r>
      <rPr>
        <sz val="11"/>
        <rFont val="Calibri"/>
        <family val="2"/>
      </rPr>
      <t>Velferdsaktivitet</t>
    </r>
  </si>
  <si>
    <r>
      <rPr>
        <sz val="11"/>
        <rFont val="Calibri"/>
        <family val="2"/>
      </rPr>
      <t>Kontingentandel lokallag</t>
    </r>
  </si>
  <si>
    <r>
      <rPr>
        <sz val="11"/>
        <rFont val="Calibri"/>
        <family val="2"/>
      </rPr>
      <t>Reiseutgifter styrearbeid</t>
    </r>
  </si>
  <si>
    <r>
      <rPr>
        <sz val="11"/>
        <rFont val="Calibri"/>
        <family val="2"/>
      </rPr>
      <t>Reise - annen representasjon</t>
    </r>
  </si>
  <si>
    <r>
      <rPr>
        <sz val="11"/>
        <rFont val="Calibri"/>
        <family val="2"/>
      </rPr>
      <t>Servering styrearbeid</t>
    </r>
  </si>
  <si>
    <r>
      <rPr>
        <sz val="11"/>
        <rFont val="Calibri"/>
        <family val="2"/>
      </rPr>
      <t>Servering annen representasjon</t>
    </r>
  </si>
  <si>
    <r>
      <rPr>
        <sz val="11"/>
        <rFont val="Calibri"/>
        <family val="2"/>
      </rPr>
      <t>Styrehonorar</t>
    </r>
  </si>
  <si>
    <r>
      <rPr>
        <sz val="11"/>
        <rFont val="Calibri"/>
        <family val="2"/>
      </rPr>
      <t>Kurs</t>
    </r>
  </si>
  <si>
    <r>
      <rPr>
        <sz val="11"/>
        <rFont val="Calibri"/>
        <family val="2"/>
      </rPr>
      <t>Forsikringer</t>
    </r>
  </si>
  <si>
    <r>
      <rPr>
        <sz val="11"/>
        <rFont val="Calibri"/>
        <family val="2"/>
      </rPr>
      <t>Gaver</t>
    </r>
  </si>
  <si>
    <r>
      <rPr>
        <sz val="11"/>
        <rFont val="Calibri"/>
        <family val="2"/>
      </rPr>
      <t>Årsmøtekostnader</t>
    </r>
  </si>
  <si>
    <r>
      <rPr>
        <sz val="11"/>
        <rFont val="Calibri"/>
        <family val="2"/>
      </rPr>
      <t>Bankkostnader</t>
    </r>
  </si>
  <si>
    <r>
      <rPr>
        <sz val="11"/>
        <rFont val="Calibri"/>
        <family val="2"/>
      </rPr>
      <t>Medlemsaktivitet</t>
    </r>
  </si>
  <si>
    <t>Egne midler fra beholdning</t>
  </si>
  <si>
    <t>Andre Inntekter</t>
  </si>
  <si>
    <t>Leder/landsmøte</t>
  </si>
  <si>
    <t>regnsk 30 nov 22</t>
  </si>
  <si>
    <t>regnsk des 22</t>
  </si>
  <si>
    <t>Porto/utsendelser</t>
  </si>
  <si>
    <t>regnsk 22</t>
  </si>
  <si>
    <t>Inventar og utstyr</t>
  </si>
  <si>
    <t>Lisenser/ årsavgifter/ medlemsskap</t>
  </si>
  <si>
    <t>Sum</t>
  </si>
  <si>
    <t>Gaver</t>
  </si>
  <si>
    <t>Stiftelsen DAM</t>
  </si>
  <si>
    <t>Budsjett 2025</t>
  </si>
  <si>
    <t>Refusjon NAV</t>
  </si>
  <si>
    <t>Medlemsmøter</t>
  </si>
  <si>
    <t xml:space="preserve">Budsjett MH Oslo 2025 </t>
  </si>
  <si>
    <t>Regnskap 24</t>
  </si>
  <si>
    <t>Budsjett 24</t>
  </si>
  <si>
    <t>Regnskap/revisjon/lønnskost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</si>
</sst>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#,##0_ ;\-#,##0\ "/>
  </numFmts>
  <fonts count="11" x14ac:knownFonts="1">
    <font>
      <sz val="10"/>
      <color rgb="FF000000"/>
      <name val="Times New Roman"/>
      <charset val="204"/>
    </font>
    <font>
      <b/>
      <sz val="18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right" vertical="top" shrinkToFit="1"/>
    </xf>
    <xf numFmtId="0" fontId="4" fillId="0" borderId="1" xfId="0" applyFont="1" applyBorder="1" applyAlignment="1">
      <alignment horizontal="left" vertical="top" wrapText="1"/>
    </xf>
    <xf numFmtId="165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0" fillId="0" borderId="0" xfId="0" applyAlignment="1">
      <alignment horizontal="right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left" vertical="top"/>
    </xf>
    <xf numFmtId="3" fontId="3" fillId="0" borderId="1" xfId="0" applyNumberFormat="1" applyFont="1" applyBorder="1" applyAlignment="1">
      <alignment horizontal="right" vertical="top" shrinkToFit="1"/>
    </xf>
    <xf numFmtId="3" fontId="0" fillId="0" borderId="1" xfId="0" applyNumberFormat="1" applyBorder="1" applyAlignment="1">
      <alignment horizontal="right" vertical="top"/>
    </xf>
    <xf numFmtId="3" fontId="0" fillId="0" borderId="0" xfId="0" applyNumberFormat="1" applyAlignment="1">
      <alignment horizontal="left" vertical="top"/>
    </xf>
    <xf numFmtId="3" fontId="6" fillId="0" borderId="1" xfId="0" applyNumberFormat="1" applyFont="1" applyBorder="1" applyAlignment="1">
      <alignment horizontal="right" vertical="top"/>
    </xf>
    <xf numFmtId="3" fontId="0" fillId="0" borderId="0" xfId="0" applyNumberFormat="1" applyAlignment="1">
      <alignment horizontal="right" vertical="top"/>
    </xf>
    <xf numFmtId="164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right" vertical="top"/>
    </xf>
    <xf numFmtId="3" fontId="7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horizontal="right" vertical="top" wrapText="1"/>
    </xf>
    <xf numFmtId="3" fontId="8" fillId="0" borderId="1" xfId="0" applyNumberFormat="1" applyFont="1" applyBorder="1" applyAlignment="1">
      <alignment horizontal="right" vertical="top" shrinkToFit="1"/>
    </xf>
    <xf numFmtId="1" fontId="8" fillId="0" borderId="1" xfId="0" applyNumberFormat="1" applyFont="1" applyBorder="1" applyAlignment="1">
      <alignment horizontal="right" vertical="top" shrinkToFit="1"/>
    </xf>
    <xf numFmtId="0" fontId="9" fillId="0" borderId="0" xfId="0" applyFont="1" applyAlignment="1">
      <alignment horizontal="left" vertical="top"/>
    </xf>
    <xf numFmtId="3" fontId="5" fillId="0" borderId="0" xfId="0" applyNumberFormat="1" applyFont="1" applyAlignment="1">
      <alignment horizontal="right" vertical="top"/>
    </xf>
    <xf numFmtId="3" fontId="0" fillId="0" borderId="0" xfId="0" applyNumberFormat="1" applyAlignment="1">
      <alignment horizontal="right" wrapText="1"/>
    </xf>
    <xf numFmtId="4" fontId="0" fillId="0" borderId="0" xfId="0" applyNumberForma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164" fontId="5" fillId="0" borderId="1" xfId="0" applyNumberFormat="1" applyFont="1" applyBorder="1" applyAlignment="1">
      <alignment horizontal="right" vertical="top"/>
    </xf>
    <xf numFmtId="3" fontId="5" fillId="0" borderId="1" xfId="0" applyNumberFormat="1" applyFont="1" applyBorder="1" applyAlignment="1">
      <alignment horizontal="right" vertical="top"/>
    </xf>
    <xf numFmtId="4" fontId="5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/>
    </xf>
    <xf numFmtId="1" fontId="3" fillId="0" borderId="0" xfId="0" applyNumberFormat="1" applyFont="1" applyAlignment="1">
      <alignment horizontal="right" vertical="top" shrinkToFit="1"/>
    </xf>
    <xf numFmtId="165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left" vertical="top"/>
    </xf>
    <xf numFmtId="165" fontId="0" fillId="0" borderId="0" xfId="0" applyNumberFormat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164" fontId="0" fillId="0" borderId="3" xfId="0" applyNumberFormat="1" applyBorder="1" applyAlignment="1">
      <alignment horizontal="left" vertical="top"/>
    </xf>
    <xf numFmtId="0" fontId="5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left" vertical="top" wrapText="1"/>
    </xf>
    <xf numFmtId="164" fontId="0" fillId="0" borderId="4" xfId="0" applyNumberFormat="1" applyBorder="1" applyAlignment="1">
      <alignment horizontal="left" vertical="top"/>
    </xf>
    <xf numFmtId="164" fontId="5" fillId="0" borderId="2" xfId="0" applyNumberFormat="1" applyFont="1" applyBorder="1" applyAlignment="1">
      <alignment horizontal="left" vertical="top"/>
    </xf>
    <xf numFmtId="3" fontId="0" fillId="0" borderId="2" xfId="0" applyNumberForma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164" fontId="0" fillId="0" borderId="2" xfId="0" applyNumberFormat="1" applyBorder="1" applyAlignment="1">
      <alignment horizontal="left" vertical="top"/>
    </xf>
    <xf numFmtId="0" fontId="5" fillId="0" borderId="4" xfId="0" applyFont="1" applyBorder="1" applyAlignment="1">
      <alignment horizontal="right" wrapText="1"/>
    </xf>
    <xf numFmtId="0" fontId="4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right" vertical="top"/>
    </xf>
    <xf numFmtId="164" fontId="10" fillId="0" borderId="1" xfId="0" applyNumberFormat="1" applyFont="1" applyBorder="1" applyAlignment="1">
      <alignment horizontal="right" vertical="top"/>
    </xf>
    <xf numFmtId="165" fontId="10" fillId="0" borderId="1" xfId="0" applyNumberFormat="1" applyFont="1" applyBorder="1" applyAlignment="1">
      <alignment horizontal="right" vertical="top"/>
    </xf>
    <xf numFmtId="164" fontId="10" fillId="0" borderId="1" xfId="0" applyNumberFormat="1" applyFont="1" applyBorder="1" applyAlignment="1">
      <alignment horizontal="left" vertical="top"/>
    </xf>
    <xf numFmtId="0" fontId="1" fillId="0" borderId="0" xfId="0" applyFont="1" applyAlignment="1">
      <alignment horizontal="left" wrapText="1" indent="8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abSelected="1" topLeftCell="A16" zoomScaleNormal="100" workbookViewId="0">
      <selection activeCell="C15" sqref="C15"/>
    </sheetView>
  </sheetViews>
  <sheetFormatPr baseColWidth="10" defaultColWidth="8.83203125" defaultRowHeight="12.75" x14ac:dyDescent="0.2"/>
  <cols>
    <col min="1" max="1" width="4.33203125" bestFit="1" customWidth="1"/>
    <col min="2" max="2" width="32" customWidth="1"/>
    <col min="3" max="3" width="14.6640625" customWidth="1"/>
    <col min="4" max="4" width="18" customWidth="1"/>
    <col min="5" max="5" width="16" style="15" hidden="1" customWidth="1"/>
    <col min="6" max="6" width="15.1640625" hidden="1" customWidth="1"/>
    <col min="7" max="7" width="0" hidden="1" customWidth="1"/>
    <col min="8" max="8" width="12.5" style="12" hidden="1" customWidth="1"/>
    <col min="9" max="9" width="12.83203125" bestFit="1" customWidth="1"/>
    <col min="11" max="11" width="12.6640625" bestFit="1" customWidth="1"/>
    <col min="12" max="12" width="13.1640625" bestFit="1" customWidth="1"/>
    <col min="15" max="15" width="26.33203125" customWidth="1"/>
  </cols>
  <sheetData>
    <row r="1" spans="1:11" ht="27.4" customHeight="1" x14ac:dyDescent="0.35">
      <c r="A1" s="55" t="s">
        <v>46</v>
      </c>
      <c r="B1" s="55"/>
      <c r="C1" s="55"/>
      <c r="D1" s="55"/>
      <c r="E1" s="55"/>
      <c r="F1" s="55"/>
    </row>
    <row r="2" spans="1:11" ht="16.5" customHeight="1" x14ac:dyDescent="0.2">
      <c r="A2" s="1"/>
      <c r="B2" s="2" t="s">
        <v>0</v>
      </c>
      <c r="C2" s="2" t="s">
        <v>43</v>
      </c>
      <c r="D2" s="3" t="s">
        <v>48</v>
      </c>
      <c r="E2" s="13" t="s">
        <v>37</v>
      </c>
      <c r="F2" s="22" t="s">
        <v>34</v>
      </c>
      <c r="G2" s="24"/>
      <c r="H2" s="23" t="s">
        <v>35</v>
      </c>
      <c r="I2" s="3" t="s">
        <v>47</v>
      </c>
      <c r="K2" s="34"/>
    </row>
    <row r="3" spans="1:11" ht="16.5" customHeight="1" x14ac:dyDescent="0.2">
      <c r="A3" s="11"/>
      <c r="B3" s="4" t="s">
        <v>1</v>
      </c>
      <c r="C3" s="6">
        <v>220000</v>
      </c>
      <c r="D3" s="5">
        <v>215000</v>
      </c>
      <c r="E3" s="14">
        <v>200000</v>
      </c>
      <c r="F3" s="26">
        <v>0</v>
      </c>
      <c r="G3" s="15"/>
      <c r="H3" s="20">
        <v>0</v>
      </c>
      <c r="I3" s="53">
        <v>215000</v>
      </c>
      <c r="K3" s="35"/>
    </row>
    <row r="4" spans="1:11" ht="16.5" customHeight="1" x14ac:dyDescent="0.2">
      <c r="A4" s="11"/>
      <c r="B4" s="4" t="s">
        <v>2</v>
      </c>
      <c r="C4" s="6">
        <v>150000</v>
      </c>
      <c r="D4" s="5">
        <v>100000</v>
      </c>
      <c r="E4" s="14">
        <v>45000</v>
      </c>
      <c r="F4" s="26">
        <v>0</v>
      </c>
      <c r="G4" s="15"/>
      <c r="H4" s="20">
        <v>0</v>
      </c>
      <c r="I4" s="53">
        <v>127650</v>
      </c>
      <c r="K4" s="35"/>
    </row>
    <row r="5" spans="1:11" ht="16.5" customHeight="1" x14ac:dyDescent="0.2">
      <c r="A5" s="11"/>
      <c r="B5" s="4" t="s">
        <v>3</v>
      </c>
      <c r="C5" s="6">
        <v>320000</v>
      </c>
      <c r="D5" s="5">
        <v>400000</v>
      </c>
      <c r="E5" s="14">
        <v>91200</v>
      </c>
      <c r="F5" s="26">
        <v>0</v>
      </c>
      <c r="G5" s="15"/>
      <c r="H5" s="20">
        <v>0</v>
      </c>
      <c r="I5" s="53">
        <v>558240</v>
      </c>
      <c r="K5" s="35"/>
    </row>
    <row r="6" spans="1:11" ht="16.5" customHeight="1" x14ac:dyDescent="0.2">
      <c r="A6" s="11"/>
      <c r="B6" s="4" t="s">
        <v>4</v>
      </c>
      <c r="C6" s="6">
        <v>100000</v>
      </c>
      <c r="D6" s="6">
        <v>100000</v>
      </c>
      <c r="E6" s="14">
        <v>32177</v>
      </c>
      <c r="F6" s="26">
        <v>0</v>
      </c>
      <c r="G6" s="15"/>
      <c r="H6" s="20">
        <v>0</v>
      </c>
      <c r="I6" s="52">
        <v>100000</v>
      </c>
      <c r="K6" s="36"/>
    </row>
    <row r="7" spans="1:11" ht="16.5" customHeight="1" x14ac:dyDescent="0.2">
      <c r="A7" s="11"/>
      <c r="B7" s="4" t="s">
        <v>5</v>
      </c>
      <c r="C7" s="6">
        <v>299000</v>
      </c>
      <c r="D7" s="6">
        <v>349000</v>
      </c>
      <c r="E7" s="14">
        <v>100000</v>
      </c>
      <c r="F7" s="26">
        <v>0</v>
      </c>
      <c r="G7" s="15"/>
      <c r="H7" s="20">
        <v>0</v>
      </c>
      <c r="I7" s="52">
        <v>364000</v>
      </c>
      <c r="K7" s="36"/>
    </row>
    <row r="8" spans="1:11" ht="16.5" customHeight="1" x14ac:dyDescent="0.2">
      <c r="A8" s="11"/>
      <c r="B8" s="4" t="s">
        <v>44</v>
      </c>
      <c r="C8" s="6">
        <v>200000</v>
      </c>
      <c r="D8" s="5">
        <v>295000</v>
      </c>
      <c r="E8" s="14"/>
      <c r="F8" s="26">
        <v>0</v>
      </c>
      <c r="G8" s="15"/>
      <c r="H8" s="20">
        <v>0</v>
      </c>
      <c r="I8" s="53">
        <v>288356</v>
      </c>
      <c r="K8" s="36"/>
    </row>
    <row r="9" spans="1:11" ht="16.5" customHeight="1" x14ac:dyDescent="0.2">
      <c r="A9" s="11"/>
      <c r="B9" s="4" t="s">
        <v>6</v>
      </c>
      <c r="C9" s="6">
        <v>160000</v>
      </c>
      <c r="D9" s="6">
        <v>134000</v>
      </c>
      <c r="E9" s="14">
        <v>85890</v>
      </c>
      <c r="F9" s="26">
        <v>0</v>
      </c>
      <c r="G9" s="15"/>
      <c r="H9" s="20">
        <v>0</v>
      </c>
      <c r="I9" s="52">
        <v>134740</v>
      </c>
      <c r="K9" s="36"/>
    </row>
    <row r="10" spans="1:11" ht="16.5" customHeight="1" x14ac:dyDescent="0.2">
      <c r="A10" s="11"/>
      <c r="B10" s="4" t="s">
        <v>7</v>
      </c>
      <c r="C10" s="6">
        <v>100000</v>
      </c>
      <c r="D10" s="6">
        <v>90000</v>
      </c>
      <c r="E10" s="16">
        <v>69000</v>
      </c>
      <c r="F10" s="26">
        <v>0</v>
      </c>
      <c r="G10" s="15"/>
      <c r="H10" s="20">
        <v>0</v>
      </c>
      <c r="I10" s="52">
        <v>90500</v>
      </c>
      <c r="K10" s="36"/>
    </row>
    <row r="11" spans="1:11" ht="16.5" customHeight="1" x14ac:dyDescent="0.2">
      <c r="A11" s="11"/>
      <c r="B11" s="4" t="s">
        <v>8</v>
      </c>
      <c r="C11" s="6">
        <v>90000</v>
      </c>
      <c r="D11" s="6">
        <v>95000</v>
      </c>
      <c r="E11" s="14">
        <v>45323</v>
      </c>
      <c r="F11" s="26">
        <v>0</v>
      </c>
      <c r="G11" s="15"/>
      <c r="H11" s="20">
        <v>0</v>
      </c>
      <c r="I11" s="52">
        <v>87545</v>
      </c>
      <c r="K11" s="35"/>
    </row>
    <row r="12" spans="1:11" ht="16.5" customHeight="1" x14ac:dyDescent="0.2">
      <c r="A12" s="11"/>
      <c r="B12" s="4" t="s">
        <v>9</v>
      </c>
      <c r="C12" s="6">
        <v>100000</v>
      </c>
      <c r="D12" s="6">
        <v>30000</v>
      </c>
      <c r="E12" s="14">
        <v>1800</v>
      </c>
      <c r="F12" s="26">
        <v>0</v>
      </c>
      <c r="G12" s="15"/>
      <c r="H12" s="20">
        <v>0</v>
      </c>
      <c r="I12" s="52">
        <v>76862</v>
      </c>
      <c r="K12" s="27"/>
    </row>
    <row r="13" spans="1:11" ht="16.5" customHeight="1" x14ac:dyDescent="0.2">
      <c r="A13" s="11"/>
      <c r="B13" s="4" t="s">
        <v>31</v>
      </c>
      <c r="C13" s="6">
        <v>0</v>
      </c>
      <c r="D13" s="6">
        <v>120000</v>
      </c>
      <c r="E13" s="14"/>
      <c r="F13" s="26">
        <v>0</v>
      </c>
      <c r="G13" s="15"/>
      <c r="H13" s="20">
        <v>0</v>
      </c>
      <c r="I13" s="52">
        <v>3429</v>
      </c>
      <c r="K13" s="27"/>
    </row>
    <row r="14" spans="1:11" ht="16.5" customHeight="1" x14ac:dyDescent="0.2">
      <c r="A14" s="11"/>
      <c r="B14" s="4" t="s">
        <v>41</v>
      </c>
      <c r="C14" s="6">
        <v>7000</v>
      </c>
      <c r="D14" s="6">
        <v>0</v>
      </c>
      <c r="E14" s="14"/>
      <c r="F14" s="26"/>
      <c r="G14" s="15"/>
      <c r="H14" s="20"/>
      <c r="I14" s="5">
        <v>56500</v>
      </c>
      <c r="K14" s="27"/>
    </row>
    <row r="15" spans="1:11" ht="16.5" customHeight="1" x14ac:dyDescent="0.2">
      <c r="A15" s="11"/>
      <c r="B15" s="4" t="s">
        <v>42</v>
      </c>
      <c r="C15" s="6">
        <v>320000</v>
      </c>
      <c r="D15" s="6">
        <v>200000</v>
      </c>
      <c r="E15" s="14"/>
      <c r="F15" s="26"/>
      <c r="G15" s="15"/>
      <c r="H15" s="20"/>
      <c r="I15" s="52">
        <v>200000</v>
      </c>
      <c r="K15" s="27"/>
    </row>
    <row r="16" spans="1:11" ht="16.5" customHeight="1" x14ac:dyDescent="0.2">
      <c r="A16" s="11"/>
      <c r="B16" s="4" t="s">
        <v>32</v>
      </c>
      <c r="C16" s="6">
        <v>50000</v>
      </c>
      <c r="D16" s="6">
        <v>100000</v>
      </c>
      <c r="E16" s="14">
        <v>12250</v>
      </c>
      <c r="F16" s="26">
        <v>0</v>
      </c>
      <c r="G16" s="15"/>
      <c r="H16" s="20">
        <v>0</v>
      </c>
      <c r="I16" s="6">
        <v>9502</v>
      </c>
      <c r="K16" s="27"/>
    </row>
    <row r="17" spans="1:15" ht="16.5" customHeight="1" x14ac:dyDescent="0.2">
      <c r="A17" s="1"/>
      <c r="B17" s="4" t="s">
        <v>10</v>
      </c>
      <c r="C17" s="29">
        <f>SUM(C3:C16)</f>
        <v>2116000</v>
      </c>
      <c r="D17" s="29">
        <f>SUM(D3:D16)</f>
        <v>2228000</v>
      </c>
      <c r="E17" s="30">
        <f>SUM(E3:E13)</f>
        <v>670390</v>
      </c>
      <c r="F17" s="25">
        <f>SUM(F3:F16)</f>
        <v>0</v>
      </c>
      <c r="G17" s="25">
        <f>SUM(G3:G16)</f>
        <v>0</v>
      </c>
      <c r="H17" s="25">
        <f>SUM(H3:H16)</f>
        <v>0</v>
      </c>
      <c r="I17" s="29">
        <f>SUM(I3:I16)</f>
        <v>2312324</v>
      </c>
      <c r="K17" s="27"/>
      <c r="O17" s="28"/>
    </row>
    <row r="18" spans="1:15" ht="16.5" customHeight="1" x14ac:dyDescent="0.2">
      <c r="A18" s="1"/>
      <c r="B18" s="2" t="s">
        <v>11</v>
      </c>
      <c r="C18" s="6"/>
      <c r="D18" s="7"/>
      <c r="E18" s="14"/>
      <c r="F18" s="10"/>
      <c r="H18" s="21"/>
      <c r="I18" s="7"/>
      <c r="K18" s="37"/>
      <c r="O18" s="27"/>
    </row>
    <row r="19" spans="1:15" ht="16.5" customHeight="1" x14ac:dyDescent="0.2">
      <c r="A19" s="11"/>
      <c r="B19" s="4" t="s">
        <v>12</v>
      </c>
      <c r="C19" s="6">
        <v>370000</v>
      </c>
      <c r="D19" s="8">
        <v>320000</v>
      </c>
      <c r="E19" s="14">
        <v>198351</v>
      </c>
      <c r="F19" s="26">
        <v>0</v>
      </c>
      <c r="G19" s="15"/>
      <c r="H19" s="20" t="e">
        <f>#REF!</f>
        <v>#REF!</v>
      </c>
      <c r="I19" s="54">
        <v>351775</v>
      </c>
      <c r="K19" s="9"/>
      <c r="O19" s="27"/>
    </row>
    <row r="20" spans="1:15" ht="16.5" customHeight="1" x14ac:dyDescent="0.2">
      <c r="A20" s="11"/>
      <c r="B20" s="4" t="s">
        <v>13</v>
      </c>
      <c r="C20" s="6">
        <v>600000</v>
      </c>
      <c r="D20" s="8">
        <v>850000</v>
      </c>
      <c r="E20" s="14">
        <v>0</v>
      </c>
      <c r="F20" s="26">
        <v>0</v>
      </c>
      <c r="G20" s="15"/>
      <c r="H20" s="20" t="e">
        <f>#REF!</f>
        <v>#REF!</v>
      </c>
      <c r="I20" s="54">
        <v>818000</v>
      </c>
      <c r="K20" s="38"/>
      <c r="O20" s="27"/>
    </row>
    <row r="21" spans="1:15" ht="16.5" customHeight="1" x14ac:dyDescent="0.2">
      <c r="A21" s="11"/>
      <c r="B21" s="4" t="s">
        <v>49</v>
      </c>
      <c r="C21" s="6">
        <v>80000</v>
      </c>
      <c r="D21" s="8">
        <v>75000</v>
      </c>
      <c r="E21" s="14">
        <v>26143</v>
      </c>
      <c r="F21" s="26">
        <v>0</v>
      </c>
      <c r="G21" s="15"/>
      <c r="H21" s="20" t="e">
        <f>#REF!</f>
        <v>#REF!</v>
      </c>
      <c r="I21" s="54">
        <v>57000</v>
      </c>
      <c r="K21" s="9"/>
    </row>
    <row r="22" spans="1:15" ht="16.5" customHeight="1" x14ac:dyDescent="0.2">
      <c r="A22" s="11"/>
      <c r="B22" s="4" t="s">
        <v>14</v>
      </c>
      <c r="C22" s="6">
        <v>10000</v>
      </c>
      <c r="D22" s="8">
        <v>15000</v>
      </c>
      <c r="E22" s="14">
        <v>2760</v>
      </c>
      <c r="F22" s="26">
        <v>0</v>
      </c>
      <c r="G22" s="15"/>
      <c r="H22" s="20" t="e">
        <f>#REF!</f>
        <v>#REF!</v>
      </c>
      <c r="I22" s="8">
        <v>15000</v>
      </c>
      <c r="K22" s="9"/>
    </row>
    <row r="23" spans="1:15" ht="16.5" customHeight="1" x14ac:dyDescent="0.2">
      <c r="A23" s="11"/>
      <c r="B23" s="4" t="s">
        <v>15</v>
      </c>
      <c r="C23" s="6">
        <v>25000</v>
      </c>
      <c r="D23" s="8">
        <v>15000</v>
      </c>
      <c r="E23" s="17">
        <v>6350</v>
      </c>
      <c r="F23" s="26">
        <v>0</v>
      </c>
      <c r="G23" s="15"/>
      <c r="H23" s="20" t="e">
        <f>#REF!</f>
        <v>#REF!</v>
      </c>
      <c r="I23" s="8">
        <v>22103</v>
      </c>
      <c r="K23" s="9"/>
    </row>
    <row r="24" spans="1:15" ht="16.5" customHeight="1" x14ac:dyDescent="0.2">
      <c r="A24" s="11"/>
      <c r="B24" s="4" t="s">
        <v>16</v>
      </c>
      <c r="C24" s="6">
        <v>12000</v>
      </c>
      <c r="D24" s="8">
        <v>12000</v>
      </c>
      <c r="E24" s="14">
        <v>7490</v>
      </c>
      <c r="F24" s="26">
        <v>0</v>
      </c>
      <c r="G24" s="15"/>
      <c r="H24" s="20" t="e">
        <f>#REF!</f>
        <v>#REF!</v>
      </c>
      <c r="I24" s="8">
        <v>8022</v>
      </c>
      <c r="K24" s="9"/>
    </row>
    <row r="25" spans="1:15" ht="16.5" customHeight="1" x14ac:dyDescent="0.2">
      <c r="A25" s="11"/>
      <c r="B25" s="4" t="s">
        <v>38</v>
      </c>
      <c r="C25" s="6">
        <v>20000</v>
      </c>
      <c r="D25" s="8">
        <v>45000</v>
      </c>
      <c r="E25" s="14"/>
      <c r="F25" s="26"/>
      <c r="G25" s="15"/>
      <c r="H25" s="20"/>
      <c r="I25" s="8">
        <v>31987</v>
      </c>
      <c r="K25" s="9"/>
    </row>
    <row r="26" spans="1:15" ht="16.5" customHeight="1" x14ac:dyDescent="0.2">
      <c r="A26" s="11"/>
      <c r="B26" s="4" t="s">
        <v>17</v>
      </c>
      <c r="C26" s="6">
        <v>2000</v>
      </c>
      <c r="D26" s="8">
        <v>2000</v>
      </c>
      <c r="E26" s="14">
        <v>1395</v>
      </c>
      <c r="F26" s="26">
        <v>0</v>
      </c>
      <c r="G26" s="15"/>
      <c r="H26" s="20" t="e">
        <f>#REF!</f>
        <v>#REF!</v>
      </c>
      <c r="I26" s="8">
        <v>1935</v>
      </c>
      <c r="K26" s="9"/>
    </row>
    <row r="27" spans="1:15" ht="16.5" customHeight="1" x14ac:dyDescent="0.2">
      <c r="A27" s="11"/>
      <c r="B27" s="4" t="s">
        <v>36</v>
      </c>
      <c r="C27" s="6">
        <v>1000</v>
      </c>
      <c r="D27" s="8">
        <v>1000</v>
      </c>
      <c r="E27" s="14">
        <v>267</v>
      </c>
      <c r="F27" s="26">
        <v>0</v>
      </c>
      <c r="G27" s="15"/>
      <c r="H27" s="20" t="e">
        <f>#REF!</f>
        <v>#REF!</v>
      </c>
      <c r="I27" s="8">
        <v>251</v>
      </c>
      <c r="K27" s="9"/>
    </row>
    <row r="28" spans="1:15" ht="16.5" customHeight="1" x14ac:dyDescent="0.2">
      <c r="A28" s="11"/>
      <c r="B28" s="4" t="s">
        <v>18</v>
      </c>
      <c r="C28" s="6">
        <v>150000</v>
      </c>
      <c r="D28" s="8">
        <v>175000</v>
      </c>
      <c r="E28" s="14">
        <v>7222</v>
      </c>
      <c r="F28" s="26">
        <v>0</v>
      </c>
      <c r="G28" s="15"/>
      <c r="H28" s="20" t="e">
        <f>#REF!</f>
        <v>#REF!</v>
      </c>
      <c r="I28" s="8">
        <v>80393</v>
      </c>
      <c r="K28" s="9"/>
    </row>
    <row r="29" spans="1:15" ht="16.5" customHeight="1" x14ac:dyDescent="0.2">
      <c r="A29" s="11"/>
      <c r="B29" s="4" t="s">
        <v>19</v>
      </c>
      <c r="C29" s="6">
        <v>10000</v>
      </c>
      <c r="D29" s="8">
        <v>10000</v>
      </c>
      <c r="E29" s="14">
        <v>0</v>
      </c>
      <c r="F29" s="26">
        <v>0</v>
      </c>
      <c r="G29" s="15"/>
      <c r="H29" s="20" t="e">
        <f>#REF!</f>
        <v>#REF!</v>
      </c>
      <c r="I29" s="8">
        <v>0</v>
      </c>
      <c r="K29" s="9"/>
    </row>
    <row r="30" spans="1:15" ht="16.5" customHeight="1" x14ac:dyDescent="0.2">
      <c r="A30" s="11"/>
      <c r="B30" s="4" t="s">
        <v>20</v>
      </c>
      <c r="C30" s="6">
        <v>15000</v>
      </c>
      <c r="D30" s="8">
        <v>15000</v>
      </c>
      <c r="E30" s="14">
        <v>7266</v>
      </c>
      <c r="F30" s="26">
        <v>0</v>
      </c>
      <c r="G30" s="15"/>
      <c r="H30" s="20" t="e">
        <f>#REF!</f>
        <v>#REF!</v>
      </c>
      <c r="I30" s="54">
        <v>13551</v>
      </c>
      <c r="K30" s="9"/>
    </row>
    <row r="31" spans="1:15" ht="16.5" customHeight="1" x14ac:dyDescent="0.2">
      <c r="A31" s="11"/>
      <c r="B31" s="4" t="s">
        <v>21</v>
      </c>
      <c r="C31" s="6">
        <v>10000</v>
      </c>
      <c r="D31" s="8">
        <v>10000</v>
      </c>
      <c r="E31" s="14">
        <v>0</v>
      </c>
      <c r="F31" s="26">
        <v>0</v>
      </c>
      <c r="G31" s="15"/>
      <c r="H31" s="20" t="e">
        <f>#REF!</f>
        <v>#REF!</v>
      </c>
      <c r="I31" s="8">
        <v>0</v>
      </c>
      <c r="K31" s="9"/>
    </row>
    <row r="32" spans="1:15" ht="16.5" customHeight="1" x14ac:dyDescent="0.2">
      <c r="A32" s="11"/>
      <c r="B32" s="4" t="s">
        <v>22</v>
      </c>
      <c r="C32" s="6">
        <v>10000</v>
      </c>
      <c r="D32" s="8">
        <v>10000</v>
      </c>
      <c r="E32" s="14">
        <v>3592</v>
      </c>
      <c r="F32" s="26">
        <v>0</v>
      </c>
      <c r="G32" s="15"/>
      <c r="H32" s="20" t="e">
        <f>#REF!</f>
        <v>#REF!</v>
      </c>
      <c r="I32" s="54">
        <v>31287</v>
      </c>
      <c r="K32" s="9"/>
    </row>
    <row r="33" spans="1:12" ht="16.5" customHeight="1" x14ac:dyDescent="0.2">
      <c r="A33" s="11"/>
      <c r="B33" s="4" t="s">
        <v>23</v>
      </c>
      <c r="C33" s="6">
        <v>2000</v>
      </c>
      <c r="D33" s="8">
        <v>2000</v>
      </c>
      <c r="E33" s="14">
        <v>4978</v>
      </c>
      <c r="F33" s="26">
        <v>0</v>
      </c>
      <c r="G33" s="15"/>
      <c r="H33" s="20" t="e">
        <f>#REF!</f>
        <v>#REF!</v>
      </c>
      <c r="I33" s="8">
        <v>20776</v>
      </c>
      <c r="K33" s="9"/>
    </row>
    <row r="34" spans="1:12" ht="16.5" customHeight="1" x14ac:dyDescent="0.2">
      <c r="A34" s="11"/>
      <c r="B34" s="4" t="s">
        <v>24</v>
      </c>
      <c r="C34" s="6">
        <v>80000</v>
      </c>
      <c r="D34" s="8">
        <v>50000</v>
      </c>
      <c r="E34" s="14">
        <v>32600</v>
      </c>
      <c r="F34" s="26">
        <v>0</v>
      </c>
      <c r="G34" s="15"/>
      <c r="H34" s="20" t="e">
        <f>#REF!</f>
        <v>#REF!</v>
      </c>
      <c r="I34" s="8">
        <v>48200</v>
      </c>
      <c r="K34" s="9"/>
    </row>
    <row r="35" spans="1:12" ht="16.5" customHeight="1" x14ac:dyDescent="0.2">
      <c r="A35" s="11"/>
      <c r="B35" s="4" t="s">
        <v>25</v>
      </c>
      <c r="C35" s="6">
        <v>80000</v>
      </c>
      <c r="D35" s="8">
        <v>60000</v>
      </c>
      <c r="E35" s="14">
        <v>0</v>
      </c>
      <c r="F35" s="26">
        <v>0</v>
      </c>
      <c r="G35" s="15"/>
      <c r="H35" s="20" t="e">
        <f>#REF!</f>
        <v>#REF!</v>
      </c>
      <c r="I35" s="8">
        <v>21990</v>
      </c>
      <c r="K35" s="9"/>
    </row>
    <row r="36" spans="1:12" ht="16.5" customHeight="1" x14ac:dyDescent="0.2">
      <c r="A36" s="11"/>
      <c r="B36" s="4" t="s">
        <v>26</v>
      </c>
      <c r="C36" s="6">
        <v>29000</v>
      </c>
      <c r="D36" s="8">
        <v>28000</v>
      </c>
      <c r="E36" s="14">
        <v>5537</v>
      </c>
      <c r="F36" s="26">
        <v>0</v>
      </c>
      <c r="G36" s="15"/>
      <c r="H36" s="20" t="e">
        <f>#REF!</f>
        <v>#REF!</v>
      </c>
      <c r="I36" s="8">
        <v>29436</v>
      </c>
      <c r="K36" s="9"/>
    </row>
    <row r="37" spans="1:12" ht="16.5" customHeight="1" x14ac:dyDescent="0.2">
      <c r="A37" s="11"/>
      <c r="B37" s="4" t="s">
        <v>27</v>
      </c>
      <c r="C37" s="6">
        <v>40000</v>
      </c>
      <c r="D37" s="8">
        <v>30000</v>
      </c>
      <c r="E37" s="14">
        <v>0</v>
      </c>
      <c r="F37" s="26">
        <v>0</v>
      </c>
      <c r="G37" s="15"/>
      <c r="H37" s="20" t="e">
        <f>#REF!</f>
        <v>#REF!</v>
      </c>
      <c r="I37" s="8">
        <v>2413</v>
      </c>
      <c r="K37" s="9"/>
    </row>
    <row r="38" spans="1:12" ht="16.5" customHeight="1" x14ac:dyDescent="0.2">
      <c r="A38" s="11"/>
      <c r="B38" s="4" t="s">
        <v>45</v>
      </c>
      <c r="C38" s="6">
        <v>25000</v>
      </c>
      <c r="D38" s="8">
        <v>50000</v>
      </c>
      <c r="E38" s="14"/>
      <c r="F38" s="26"/>
      <c r="G38" s="15"/>
      <c r="H38" s="20"/>
      <c r="I38" s="8">
        <v>0</v>
      </c>
      <c r="K38" s="9"/>
    </row>
    <row r="39" spans="1:12" ht="16.5" customHeight="1" x14ac:dyDescent="0.2">
      <c r="A39" s="11"/>
      <c r="B39" s="4" t="s">
        <v>39</v>
      </c>
      <c r="C39" s="6">
        <v>2000</v>
      </c>
      <c r="D39" s="8">
        <v>2000</v>
      </c>
      <c r="E39" s="14">
        <v>0</v>
      </c>
      <c r="F39" s="26">
        <v>0</v>
      </c>
      <c r="G39" s="15"/>
      <c r="H39" s="20" t="e">
        <f>#REF!</f>
        <v>#REF!</v>
      </c>
      <c r="I39" s="8">
        <v>0</v>
      </c>
      <c r="K39" s="9"/>
    </row>
    <row r="40" spans="1:12" ht="16.5" customHeight="1" x14ac:dyDescent="0.2">
      <c r="A40" s="11"/>
      <c r="B40" s="4" t="s">
        <v>28</v>
      </c>
      <c r="C40" s="6">
        <v>10000</v>
      </c>
      <c r="D40" s="8">
        <v>10000</v>
      </c>
      <c r="E40" s="14">
        <v>4942</v>
      </c>
      <c r="F40" s="26">
        <v>0</v>
      </c>
      <c r="G40" s="15"/>
      <c r="H40" s="20" t="e">
        <f>#REF!</f>
        <v>#REF!</v>
      </c>
      <c r="I40" s="8">
        <v>10777</v>
      </c>
      <c r="K40" s="9"/>
    </row>
    <row r="41" spans="1:12" ht="16.5" customHeight="1" x14ac:dyDescent="0.2">
      <c r="A41" s="11"/>
      <c r="B41" s="4" t="s">
        <v>29</v>
      </c>
      <c r="C41" s="6">
        <v>8000</v>
      </c>
      <c r="D41" s="8">
        <v>6000</v>
      </c>
      <c r="E41" s="14">
        <v>4779</v>
      </c>
      <c r="F41" s="26">
        <v>0</v>
      </c>
      <c r="G41" s="15"/>
      <c r="H41" s="20" t="e">
        <f>#REF!</f>
        <v>#REF!</v>
      </c>
      <c r="I41" s="8">
        <v>7695</v>
      </c>
      <c r="K41" s="9"/>
    </row>
    <row r="42" spans="1:12" ht="16.5" customHeight="1" x14ac:dyDescent="0.2">
      <c r="A42" s="11"/>
      <c r="B42" s="4" t="s">
        <v>33</v>
      </c>
      <c r="C42" s="6">
        <v>20000</v>
      </c>
      <c r="D42" s="8">
        <v>45000</v>
      </c>
      <c r="E42" s="14">
        <v>0</v>
      </c>
      <c r="F42" s="26">
        <v>0</v>
      </c>
      <c r="G42" s="15"/>
      <c r="H42" s="20" t="e">
        <f>#REF!</f>
        <v>#REF!</v>
      </c>
      <c r="I42" s="8">
        <v>35000</v>
      </c>
      <c r="K42" s="37"/>
    </row>
    <row r="43" spans="1:12" ht="16.5" customHeight="1" x14ac:dyDescent="0.2">
      <c r="A43" s="11"/>
      <c r="B43" s="39" t="s">
        <v>30</v>
      </c>
      <c r="C43" s="6">
        <v>505000</v>
      </c>
      <c r="D43" s="40">
        <v>390000</v>
      </c>
      <c r="E43" s="14">
        <v>11302</v>
      </c>
      <c r="F43" s="26">
        <v>0</v>
      </c>
      <c r="G43" s="15"/>
      <c r="H43" s="20" t="e">
        <f>#REF!</f>
        <v>#REF!</v>
      </c>
      <c r="I43" s="40">
        <v>709162</v>
      </c>
      <c r="K43" s="37"/>
    </row>
    <row r="44" spans="1:12" ht="16.5" customHeight="1" x14ac:dyDescent="0.2">
      <c r="A44" s="49"/>
      <c r="B44" s="50"/>
      <c r="C44" s="6"/>
      <c r="D44" s="43"/>
      <c r="E44" s="17"/>
      <c r="F44" s="26"/>
      <c r="G44" s="15"/>
      <c r="H44" s="20"/>
      <c r="I44" s="48">
        <v>0</v>
      </c>
      <c r="K44" s="37"/>
    </row>
    <row r="45" spans="1:12" ht="16.5" customHeight="1" x14ac:dyDescent="0.2">
      <c r="A45" s="41"/>
      <c r="B45" s="42"/>
      <c r="C45" s="6"/>
      <c r="D45" s="43">
        <v>0</v>
      </c>
      <c r="E45" s="17"/>
      <c r="F45" s="26"/>
      <c r="G45" s="15"/>
      <c r="H45" s="20"/>
      <c r="I45" s="9"/>
      <c r="K45" s="37"/>
    </row>
    <row r="46" spans="1:12" x14ac:dyDescent="0.2">
      <c r="A46" s="46"/>
      <c r="B46" s="51" t="s">
        <v>40</v>
      </c>
      <c r="C46" s="29">
        <f>SUM(C18:C45)</f>
        <v>2116000</v>
      </c>
      <c r="D46" s="44">
        <f>SUM(D19:D45)</f>
        <v>2228000</v>
      </c>
      <c r="E46" s="45"/>
      <c r="F46" s="46"/>
      <c r="G46" s="46"/>
      <c r="H46" s="47"/>
      <c r="I46" s="9">
        <f>SUM(I19:I44)</f>
        <v>2316753</v>
      </c>
      <c r="K46" s="37"/>
    </row>
    <row r="47" spans="1:12" ht="16.5" customHeight="1" x14ac:dyDescent="0.2">
      <c r="A47" s="11"/>
      <c r="B47" s="32"/>
      <c r="C47" s="32"/>
      <c r="D47" s="9"/>
      <c r="E47" s="17"/>
      <c r="F47" s="26"/>
      <c r="G47" s="15"/>
      <c r="H47" s="20"/>
      <c r="I47" s="9"/>
      <c r="K47" s="37"/>
      <c r="L47" s="27"/>
    </row>
    <row r="48" spans="1:12" ht="16.5" customHeight="1" x14ac:dyDescent="0.2">
      <c r="A48" s="11"/>
      <c r="B48" s="32"/>
      <c r="C48" s="32"/>
      <c r="D48" s="9"/>
      <c r="E48" s="17"/>
      <c r="F48" s="26"/>
      <c r="G48" s="15"/>
      <c r="H48" s="20"/>
      <c r="I48" s="9"/>
      <c r="K48" s="37"/>
      <c r="L48" s="27"/>
    </row>
    <row r="49" spans="1:15" ht="16.5" customHeight="1" x14ac:dyDescent="0.2">
      <c r="A49" s="11"/>
      <c r="B49" s="32"/>
      <c r="C49" s="32"/>
      <c r="D49" s="9"/>
      <c r="E49" s="17"/>
      <c r="F49" s="26"/>
      <c r="G49" s="15"/>
      <c r="H49" s="20"/>
      <c r="I49" s="9"/>
      <c r="K49" s="37"/>
      <c r="L49" s="27"/>
    </row>
    <row r="50" spans="1:15" ht="16.5" customHeight="1" x14ac:dyDescent="0.2">
      <c r="A50" s="11"/>
      <c r="B50" s="32"/>
      <c r="C50" s="32"/>
      <c r="D50" s="9"/>
      <c r="E50" s="17"/>
      <c r="F50" s="26"/>
      <c r="G50" s="15"/>
      <c r="H50" s="20"/>
      <c r="I50" s="9"/>
      <c r="K50" s="9"/>
      <c r="L50" s="27"/>
    </row>
    <row r="51" spans="1:15" ht="16.5" customHeight="1" x14ac:dyDescent="0.2">
      <c r="A51" s="11"/>
      <c r="B51" s="32"/>
      <c r="C51" s="32"/>
      <c r="D51" s="9"/>
      <c r="E51" s="17"/>
      <c r="F51" s="26"/>
      <c r="G51" s="15"/>
      <c r="H51" s="20"/>
      <c r="I51" s="9"/>
      <c r="K51" s="9"/>
      <c r="L51" s="27"/>
    </row>
    <row r="52" spans="1:15" ht="16.5" customHeight="1" x14ac:dyDescent="0.2">
      <c r="A52" s="11"/>
      <c r="B52" s="32"/>
      <c r="C52" s="32"/>
      <c r="D52" s="9"/>
      <c r="E52" s="17"/>
      <c r="F52" s="26"/>
      <c r="G52" s="15"/>
      <c r="H52" s="20"/>
      <c r="I52" s="9"/>
      <c r="K52" s="9"/>
      <c r="L52" s="27"/>
    </row>
    <row r="53" spans="1:15" ht="16.5" customHeight="1" x14ac:dyDescent="0.2">
      <c r="A53" s="11"/>
      <c r="B53" s="32"/>
      <c r="C53" s="32"/>
      <c r="D53" s="9"/>
      <c r="E53" s="17"/>
      <c r="F53" s="26"/>
      <c r="G53" s="15"/>
      <c r="H53" s="20"/>
      <c r="I53" s="9"/>
      <c r="K53" s="9"/>
      <c r="L53" s="27"/>
    </row>
    <row r="54" spans="1:15" ht="16.5" customHeight="1" x14ac:dyDescent="0.2">
      <c r="A54" s="1"/>
      <c r="B54" s="32"/>
      <c r="C54" s="32"/>
      <c r="D54" s="33"/>
      <c r="E54" s="17"/>
      <c r="F54" s="25"/>
      <c r="G54" s="25"/>
      <c r="H54" s="25"/>
      <c r="I54" s="33"/>
      <c r="K54" s="9"/>
      <c r="L54" s="28"/>
      <c r="O54" s="31"/>
    </row>
    <row r="57" spans="1:15" x14ac:dyDescent="0.2">
      <c r="H57" s="18"/>
      <c r="K57" s="9"/>
    </row>
    <row r="58" spans="1:15" x14ac:dyDescent="0.2">
      <c r="H58" s="19"/>
      <c r="K58" s="9"/>
    </row>
    <row r="59" spans="1:15" x14ac:dyDescent="0.2">
      <c r="H59" s="18"/>
      <c r="K59" s="9"/>
    </row>
    <row r="60" spans="1:15" x14ac:dyDescent="0.2">
      <c r="K60" s="9"/>
    </row>
    <row r="61" spans="1:15" x14ac:dyDescent="0.2">
      <c r="K61" s="9"/>
    </row>
    <row r="62" spans="1:15" x14ac:dyDescent="0.2">
      <c r="K62" s="9"/>
    </row>
    <row r="63" spans="1:15" x14ac:dyDescent="0.2">
      <c r="K63" s="9"/>
    </row>
  </sheetData>
  <mergeCells count="1">
    <mergeCell ref="A1:F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Aina Kaupang</dc:creator>
  <cp:lastModifiedBy>Torleif Støylen</cp:lastModifiedBy>
  <cp:lastPrinted>2025-03-25T09:47:30Z</cp:lastPrinted>
  <dcterms:created xsi:type="dcterms:W3CDTF">2022-03-31T07:31:54Z</dcterms:created>
  <dcterms:modified xsi:type="dcterms:W3CDTF">2025-04-08T10:31:36Z</dcterms:modified>
</cp:coreProperties>
</file>