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mentalhelse-my.sharepoint.com/personal/stange_lokallag_mentalhelse_no/Documents/Fellesmappe 2026/Årsmøtepapirer 2025/"/>
    </mc:Choice>
  </mc:AlternateContent>
  <xr:revisionPtr revIDLastSave="0" documentId="8_{FC400B52-6107-42F6-AD56-DB4C8F77F82C}" xr6:coauthVersionLast="47" xr6:coauthVersionMax="47" xr10:uidLastSave="{00000000-0000-0000-0000-000000000000}"/>
  <bookViews>
    <workbookView minimized="1" xWindow="2268" yWindow="2268" windowWidth="17280" windowHeight="8880" xr2:uid="{00000000-000D-0000-FFFF-FFFF00000000}"/>
  </bookViews>
  <sheets>
    <sheet name="2024" sheetId="1" r:id="rId1"/>
    <sheet name="2025" sheetId="2" r:id="rId2"/>
  </sheet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25" i="1"/>
  <c r="E44" i="1"/>
  <c r="E25" i="1"/>
  <c r="E45" i="1" s="1"/>
  <c r="E43" i="2"/>
  <c r="D43" i="2"/>
  <c r="E24" i="2"/>
  <c r="E44" i="2" s="1"/>
  <c r="D24" i="2"/>
  <c r="D44" i="2" s="1"/>
  <c r="D45" i="1" l="1"/>
</calcChain>
</file>

<file path=xl/sharedStrings.xml><?xml version="1.0" encoding="utf-8"?>
<sst xmlns="http://schemas.openxmlformats.org/spreadsheetml/2006/main" count="113" uniqueCount="60">
  <si>
    <t>BUDSJETT Mental Helse Stange - 2025</t>
  </si>
  <si>
    <t>Budsjett: 01.01.2025 - 31.12.2025   Fjorårstall: 01.01.2024 - 31.12.2024</t>
  </si>
  <si>
    <t>(Avrundet til hele tall)</t>
  </si>
  <si>
    <t>Budsjett</t>
  </si>
  <si>
    <t>Driftsinntekter</t>
  </si>
  <si>
    <t>Tilskudd fra Kommunen</t>
  </si>
  <si>
    <t>3405</t>
  </si>
  <si>
    <t>Momskompensasjon</t>
  </si>
  <si>
    <t>Funkis</t>
  </si>
  <si>
    <t>3407</t>
  </si>
  <si>
    <t>Likepersonsmidler</t>
  </si>
  <si>
    <t>Tilskudd Verdensdagen</t>
  </si>
  <si>
    <t>3610</t>
  </si>
  <si>
    <t>Medlemskontingent</t>
  </si>
  <si>
    <t>3620</t>
  </si>
  <si>
    <t>Veldferdsmidler</t>
  </si>
  <si>
    <t>3680</t>
  </si>
  <si>
    <t>Grasrot andelen</t>
  </si>
  <si>
    <t>Loddsalg</t>
  </si>
  <si>
    <t>3681</t>
  </si>
  <si>
    <t>Andre inntekter - egen aktivitet</t>
  </si>
  <si>
    <t>3900</t>
  </si>
  <si>
    <t xml:space="preserve">Gaver </t>
  </si>
  <si>
    <t>Sum Driftsinntekter</t>
  </si>
  <si>
    <t>Driftsutgifter</t>
  </si>
  <si>
    <t>Profilering</t>
  </si>
  <si>
    <t>6600</t>
  </si>
  <si>
    <t>Medlemsaktivitet</t>
  </si>
  <si>
    <t>Jubileumskostnader</t>
  </si>
  <si>
    <t>6602</t>
  </si>
  <si>
    <t>Verdensdagen</t>
  </si>
  <si>
    <t>6800</t>
  </si>
  <si>
    <t>Kontor rekvisita</t>
  </si>
  <si>
    <t>6804</t>
  </si>
  <si>
    <t>IT kostnader</t>
  </si>
  <si>
    <t>6809</t>
  </si>
  <si>
    <t>Diverse utgifter</t>
  </si>
  <si>
    <t>6900</t>
  </si>
  <si>
    <t>Telefon</t>
  </si>
  <si>
    <t>6901</t>
  </si>
  <si>
    <t>Porto</t>
  </si>
  <si>
    <t>Reiseutgifter Kurs</t>
  </si>
  <si>
    <t>Servering Styrearbeid</t>
  </si>
  <si>
    <t>Servering annen repressentasjon</t>
  </si>
  <si>
    <t>7320</t>
  </si>
  <si>
    <t>Styrehonorar</t>
  </si>
  <si>
    <t>Blomster/gaver</t>
  </si>
  <si>
    <t>Kurs/samlinger</t>
  </si>
  <si>
    <t>7550</t>
  </si>
  <si>
    <t>Forsikringer</t>
  </si>
  <si>
    <t>7700</t>
  </si>
  <si>
    <t>Årsmøte kostnader</t>
  </si>
  <si>
    <t>Sum Driftsutgifter</t>
  </si>
  <si>
    <t>DRIFTSRESULTAT</t>
  </si>
  <si>
    <t>BUDSJETT Mental Helse Stange - 2024</t>
  </si>
  <si>
    <t>Budsjett: 01.01.2024 - 31.12.2024  Fjorårstall: 01.01.2023 - 31.12.2023</t>
  </si>
  <si>
    <t>Budsjett: 01.01.2024 - 31.12.2024  Fjorårstall: 01.01.2023 - 31.12.2024</t>
  </si>
  <si>
    <t>Regnskap</t>
  </si>
  <si>
    <t>15000 kom inn i 2022 til innkjøp av telefon og telt. Telefon ble innkjøpt i 2023</t>
  </si>
  <si>
    <t>Underskuddet dekkes fra egenkapitalen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</si>
</sst>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7" x14ac:knownFonts="1">
    <font>
      <sz val="10"/>
      <color indexed="8"/>
      <name val="Arial"/>
    </font>
    <font>
      <sz val="11"/>
      <color indexed="8"/>
      <name val="Arial"/>
    </font>
    <font>
      <b/>
      <sz val="9.9"/>
      <color indexed="8"/>
      <name val="Arial"/>
    </font>
    <font>
      <sz val="10"/>
      <color theme="1"/>
      <name val="Arial"/>
      <family val="2"/>
    </font>
    <font>
      <b/>
      <i/>
      <sz val="17.600000000000001"/>
      <color indexed="8"/>
      <name val="Arial"/>
      <family val="2"/>
    </font>
    <font>
      <sz val="9"/>
      <color indexed="8"/>
      <name val="Arial"/>
      <family val="2"/>
    </font>
    <font>
      <b/>
      <sz val="9.9"/>
      <color theme="1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12"/>
      <color indexed="8"/>
      <name val="Arial"/>
      <family val="2"/>
    </font>
    <font>
      <b/>
      <sz val="12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1" tint="0.9019745475630970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3" fillId="0" borderId="0" xfId="0" applyFont="1"/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left"/>
    </xf>
    <xf numFmtId="0" fontId="7" fillId="3" borderId="0" xfId="0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3" fontId="9" fillId="4" borderId="1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10" fillId="3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 wrapText="1"/>
    </xf>
    <xf numFmtId="0" fontId="7" fillId="4" borderId="1" xfId="0" applyFont="1" applyFill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right" wrapText="1"/>
    </xf>
    <xf numFmtId="0" fontId="5" fillId="4" borderId="0" xfId="0" applyFont="1" applyFill="1"/>
    <xf numFmtId="164" fontId="9" fillId="4" borderId="1" xfId="0" applyNumberFormat="1" applyFont="1" applyFill="1" applyBorder="1" applyAlignment="1">
      <alignment horizontal="right"/>
    </xf>
    <xf numFmtId="0" fontId="0" fillId="4" borderId="0" xfId="0" applyFill="1"/>
    <xf numFmtId="3" fontId="12" fillId="4" borderId="1" xfId="0" applyNumberFormat="1" applyFont="1" applyFill="1" applyBorder="1" applyAlignment="1">
      <alignment horizontal="right"/>
    </xf>
    <xf numFmtId="164" fontId="13" fillId="4" borderId="1" xfId="0" applyNumberFormat="1" applyFont="1" applyFill="1" applyBorder="1" applyAlignment="1">
      <alignment horizontal="right" wrapText="1"/>
    </xf>
    <xf numFmtId="3" fontId="14" fillId="4" borderId="1" xfId="0" applyNumberFormat="1" applyFont="1" applyFill="1" applyBorder="1" applyAlignment="1">
      <alignment horizontal="right"/>
    </xf>
    <xf numFmtId="164" fontId="13" fillId="4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left"/>
    </xf>
    <xf numFmtId="3" fontId="10" fillId="5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 wrapText="1"/>
    </xf>
    <xf numFmtId="3" fontId="9" fillId="4" borderId="1" xfId="0" applyNumberFormat="1" applyFont="1" applyFill="1" applyBorder="1" applyAlignment="1">
      <alignment horizontal="right" wrapText="1"/>
    </xf>
    <xf numFmtId="3" fontId="9" fillId="5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wrapText="1"/>
    </xf>
    <xf numFmtId="3" fontId="8" fillId="5" borderId="1" xfId="0" applyNumberFormat="1" applyFont="1" applyFill="1" applyBorder="1" applyAlignment="1">
      <alignment horizontal="right" wrapText="1"/>
    </xf>
    <xf numFmtId="164" fontId="9" fillId="5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4" fontId="7" fillId="0" borderId="0" xfId="0" applyNumberFormat="1" applyFont="1" applyAlignment="1">
      <alignment horizontal="center" vertical="top" wrapText="1"/>
    </xf>
    <xf numFmtId="0" fontId="7" fillId="4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3" fontId="8" fillId="5" borderId="3" xfId="0" applyNumberFormat="1" applyFont="1" applyFill="1" applyBorder="1" applyAlignment="1">
      <alignment horizontal="right" wrapText="1"/>
    </xf>
    <xf numFmtId="3" fontId="10" fillId="4" borderId="3" xfId="0" applyNumberFormat="1" applyFont="1" applyFill="1" applyBorder="1" applyAlignment="1">
      <alignment horizontal="right"/>
    </xf>
    <xf numFmtId="3" fontId="10" fillId="5" borderId="3" xfId="0" applyNumberFormat="1" applyFont="1" applyFill="1" applyBorder="1" applyAlignment="1">
      <alignment horizontal="right"/>
    </xf>
    <xf numFmtId="3" fontId="12" fillId="4" borderId="3" xfId="0" applyNumberFormat="1" applyFont="1" applyFill="1" applyBorder="1" applyAlignment="1">
      <alignment horizontal="right"/>
    </xf>
    <xf numFmtId="3" fontId="14" fillId="4" borderId="3" xfId="0" applyNumberFormat="1" applyFont="1" applyFill="1" applyBorder="1" applyAlignment="1">
      <alignment horizontal="right"/>
    </xf>
    <xf numFmtId="0" fontId="7" fillId="5" borderId="4" xfId="0" applyFont="1" applyFill="1" applyBorder="1" applyAlignment="1">
      <alignment horizontal="right" wrapText="1"/>
    </xf>
    <xf numFmtId="0" fontId="7" fillId="5" borderId="5" xfId="0" applyFont="1" applyFill="1" applyBorder="1" applyAlignment="1">
      <alignment horizontal="left" wrapText="1"/>
    </xf>
    <xf numFmtId="3" fontId="0" fillId="0" borderId="0" xfId="0" applyNumberFormat="1"/>
    <xf numFmtId="3" fontId="16" fillId="0" borderId="8" xfId="0" applyNumberFormat="1" applyFont="1" applyBorder="1"/>
    <xf numFmtId="0" fontId="0" fillId="0" borderId="0" xfId="0" applyAlignment="1">
      <alignment wrapText="1"/>
    </xf>
    <xf numFmtId="0" fontId="7" fillId="0" borderId="0" xfId="0" applyFont="1" applyAlignment="1">
      <alignment horizontal="left" vertical="top" wrapText="1" indent="2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wrapText="1"/>
    </xf>
    <xf numFmtId="0" fontId="11" fillId="4" borderId="1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1" fillId="4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2379345</xdr:colOff>
      <xdr:row>0</xdr:row>
      <xdr:rowOff>0</xdr:rowOff>
    </xdr:from>
    <xdr:to>
      <xdr:col>3</xdr:col>
      <xdr:colOff>291465</xdr:colOff>
      <xdr:row>2</xdr:row>
      <xdr:rowOff>114300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8A2C912-BCDE-4248-9434-C2E85205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0"/>
          <a:ext cx="960120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2379345</xdr:colOff>
      <xdr:row>0</xdr:row>
      <xdr:rowOff>0</xdr:rowOff>
    </xdr:from>
    <xdr:to>
      <xdr:col>3</xdr:col>
      <xdr:colOff>291465</xdr:colOff>
      <xdr:row>2</xdr:row>
      <xdr:rowOff>114300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DA13984E-D362-41FF-A812-99A1CDC07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0"/>
          <a:ext cx="96012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K52"/>
  <sheetViews>
    <sheetView tabSelected="1" workbookViewId="0">
      <selection activeCell="K10" sqref="K10"/>
    </sheetView>
  </sheetViews>
  <sheetFormatPr baseColWidth="10" defaultColWidth="8.88671875" defaultRowHeight="13.2" x14ac:dyDescent="0.25"/>
  <cols>
    <col min="2" max="2" width="6.6640625" customWidth="1"/>
    <col min="3" max="3" width="45.6640625" customWidth="1"/>
    <col min="4" max="4" width="15.6640625" customWidth="1"/>
    <col min="5" max="5" width="17.33203125" style="4" customWidth="1"/>
    <col min="10" max="10" width="10.33203125" customWidth="1"/>
  </cols>
  <sheetData>
    <row r="2" spans="2:10" ht="57.75" customHeight="1" x14ac:dyDescent="0.25"/>
    <row r="3" spans="2:10" ht="50.25" customHeight="1" x14ac:dyDescent="0.25">
      <c r="C3" s="61" t="s">
        <v>0</v>
      </c>
      <c r="D3" s="60"/>
    </row>
    <row r="7" spans="2:10" ht="24" hidden="1" customHeight="1" x14ac:dyDescent="0.25">
      <c r="D7" s="44"/>
      <c r="E7" s="44"/>
      <c r="F7" s="44"/>
    </row>
    <row r="8" spans="2:10" s="11" customFormat="1" ht="30" x14ac:dyDescent="0.25">
      <c r="B8" s="45"/>
      <c r="C8" s="59" t="s">
        <v>1</v>
      </c>
      <c r="D8" s="46">
        <v>45292</v>
      </c>
      <c r="E8" s="46">
        <v>45657</v>
      </c>
      <c r="J8" s="58"/>
    </row>
    <row r="9" spans="2:10" s="11" customFormat="1" ht="26.25" customHeight="1" x14ac:dyDescent="0.25">
      <c r="B9" s="45"/>
      <c r="C9" s="45"/>
      <c r="D9" s="46"/>
      <c r="E9" s="46"/>
      <c r="J9" s="58"/>
    </row>
    <row r="10" spans="2:10" s="11" customFormat="1" ht="15.6" x14ac:dyDescent="0.3">
      <c r="B10" s="67" t="s">
        <v>2</v>
      </c>
      <c r="C10" s="67"/>
      <c r="D10" s="67"/>
      <c r="E10" s="67"/>
    </row>
    <row r="11" spans="2:10" s="11" customFormat="1" ht="15.6" customHeight="1" x14ac:dyDescent="0.3">
      <c r="B11" s="62"/>
      <c r="C11" s="62"/>
      <c r="D11" s="12" t="s">
        <v>3</v>
      </c>
      <c r="E11" s="12" t="s">
        <v>3</v>
      </c>
    </row>
    <row r="12" spans="2:10" s="11" customFormat="1" ht="15.6" customHeight="1" x14ac:dyDescent="0.3">
      <c r="B12" s="62" t="s">
        <v>4</v>
      </c>
      <c r="C12" s="62"/>
      <c r="D12" s="12">
        <v>2025</v>
      </c>
      <c r="E12" s="12">
        <v>2024</v>
      </c>
    </row>
    <row r="13" spans="2:10" ht="12" customHeight="1" x14ac:dyDescent="0.25">
      <c r="B13" s="1"/>
      <c r="C13" s="1"/>
      <c r="D13" s="1"/>
      <c r="E13" s="3"/>
    </row>
    <row r="14" spans="2:10" ht="15" x14ac:dyDescent="0.25">
      <c r="B14" s="36">
        <v>3404</v>
      </c>
      <c r="C14" s="23" t="s">
        <v>5</v>
      </c>
      <c r="D14" s="24">
        <v>0</v>
      </c>
      <c r="E14" s="37"/>
    </row>
    <row r="15" spans="2:10" ht="15" x14ac:dyDescent="0.25">
      <c r="B15" s="32" t="s">
        <v>6</v>
      </c>
      <c r="C15" s="33" t="s">
        <v>7</v>
      </c>
      <c r="D15" s="34">
        <v>10000</v>
      </c>
      <c r="E15" s="34">
        <v>10000</v>
      </c>
    </row>
    <row r="16" spans="2:10" ht="15" x14ac:dyDescent="0.25">
      <c r="B16" s="5">
        <v>3406</v>
      </c>
      <c r="C16" s="6" t="s">
        <v>8</v>
      </c>
      <c r="D16" s="16">
        <v>4000</v>
      </c>
      <c r="E16" s="16">
        <v>3000</v>
      </c>
    </row>
    <row r="17" spans="2:7" ht="15" x14ac:dyDescent="0.25">
      <c r="B17" s="32" t="s">
        <v>9</v>
      </c>
      <c r="C17" s="33" t="s">
        <v>10</v>
      </c>
      <c r="D17" s="34">
        <v>30000</v>
      </c>
      <c r="E17" s="34">
        <v>13000</v>
      </c>
    </row>
    <row r="18" spans="2:7" ht="15" x14ac:dyDescent="0.25">
      <c r="B18" s="5">
        <v>3408</v>
      </c>
      <c r="C18" s="6" t="s">
        <v>11</v>
      </c>
      <c r="D18" s="16">
        <v>5000</v>
      </c>
      <c r="E18" s="16">
        <v>4000</v>
      </c>
    </row>
    <row r="19" spans="2:7" ht="15" x14ac:dyDescent="0.25">
      <c r="B19" s="32" t="s">
        <v>12</v>
      </c>
      <c r="C19" s="33" t="s">
        <v>13</v>
      </c>
      <c r="D19" s="34">
        <v>12000</v>
      </c>
      <c r="E19" s="34">
        <v>10000</v>
      </c>
    </row>
    <row r="20" spans="2:7" ht="15" x14ac:dyDescent="0.25">
      <c r="B20" s="5" t="s">
        <v>14</v>
      </c>
      <c r="C20" s="6" t="s">
        <v>15</v>
      </c>
      <c r="D20" s="16">
        <v>38000</v>
      </c>
      <c r="E20" s="16">
        <v>15000</v>
      </c>
    </row>
    <row r="21" spans="2:7" ht="15" x14ac:dyDescent="0.25">
      <c r="B21" s="32" t="s">
        <v>16</v>
      </c>
      <c r="C21" s="33" t="s">
        <v>17</v>
      </c>
      <c r="D21" s="34">
        <v>40000</v>
      </c>
      <c r="E21" s="34">
        <v>40000</v>
      </c>
    </row>
    <row r="22" spans="2:7" ht="15" x14ac:dyDescent="0.25">
      <c r="B22" s="5">
        <v>3282</v>
      </c>
      <c r="C22" s="6" t="s">
        <v>18</v>
      </c>
      <c r="D22" s="16">
        <v>5000</v>
      </c>
      <c r="E22" s="16"/>
    </row>
    <row r="23" spans="2:7" ht="15" x14ac:dyDescent="0.25">
      <c r="B23" s="32" t="s">
        <v>19</v>
      </c>
      <c r="C23" s="33" t="s">
        <v>20</v>
      </c>
      <c r="D23" s="34">
        <v>25000</v>
      </c>
      <c r="E23" s="34">
        <v>18000</v>
      </c>
    </row>
    <row r="24" spans="2:7" ht="15" x14ac:dyDescent="0.25">
      <c r="B24" s="5" t="s">
        <v>21</v>
      </c>
      <c r="C24" s="6" t="s">
        <v>22</v>
      </c>
      <c r="D24" s="16">
        <v>15000</v>
      </c>
      <c r="E24" s="16">
        <v>20000</v>
      </c>
    </row>
    <row r="25" spans="2:7" ht="15.6" x14ac:dyDescent="0.3">
      <c r="B25" s="68" t="s">
        <v>23</v>
      </c>
      <c r="C25" s="68"/>
      <c r="D25" s="17">
        <f>SUM(D14:D24)</f>
        <v>184000</v>
      </c>
      <c r="E25" s="17">
        <f>SUM(E14:E24)</f>
        <v>133000</v>
      </c>
    </row>
    <row r="26" spans="2:7" ht="15.6" x14ac:dyDescent="0.3">
      <c r="B26" s="62" t="s">
        <v>24</v>
      </c>
      <c r="C26" s="62"/>
      <c r="D26" s="62"/>
      <c r="E26" s="62"/>
    </row>
    <row r="27" spans="2:7" s="2" customFormat="1" ht="15" x14ac:dyDescent="0.25">
      <c r="B27" s="54">
        <v>6400</v>
      </c>
      <c r="C27" s="55" t="s">
        <v>25</v>
      </c>
      <c r="D27" s="41">
        <v>-15000</v>
      </c>
      <c r="E27" s="49">
        <v>-15000</v>
      </c>
      <c r="F27" s="25"/>
      <c r="G27" s="25"/>
    </row>
    <row r="28" spans="2:7" ht="15" x14ac:dyDescent="0.25">
      <c r="B28" s="5" t="s">
        <v>26</v>
      </c>
      <c r="C28" s="47" t="s">
        <v>27</v>
      </c>
      <c r="D28" s="16">
        <v>-90000</v>
      </c>
      <c r="E28" s="50">
        <v>-80000</v>
      </c>
      <c r="F28" s="27"/>
      <c r="G28" s="27"/>
    </row>
    <row r="29" spans="2:7" ht="15" x14ac:dyDescent="0.25">
      <c r="B29" s="32"/>
      <c r="C29" s="48" t="s">
        <v>28</v>
      </c>
      <c r="D29" s="34">
        <v>0</v>
      </c>
      <c r="E29" s="51">
        <v>0</v>
      </c>
      <c r="F29" s="27"/>
      <c r="G29" s="27"/>
    </row>
    <row r="30" spans="2:7" ht="15" x14ac:dyDescent="0.25">
      <c r="B30" s="5" t="s">
        <v>29</v>
      </c>
      <c r="C30" s="47" t="s">
        <v>30</v>
      </c>
      <c r="D30" s="16">
        <v>-6000</v>
      </c>
      <c r="E30" s="50">
        <v>-6000</v>
      </c>
      <c r="F30" s="27"/>
      <c r="G30" s="27"/>
    </row>
    <row r="31" spans="2:7" ht="15" x14ac:dyDescent="0.25">
      <c r="B31" s="32" t="s">
        <v>31</v>
      </c>
      <c r="C31" s="48" t="s">
        <v>32</v>
      </c>
      <c r="D31" s="34">
        <v>-3000</v>
      </c>
      <c r="E31" s="51">
        <v>-6000</v>
      </c>
      <c r="F31" s="27"/>
      <c r="G31" s="27"/>
    </row>
    <row r="32" spans="2:7" ht="15" x14ac:dyDescent="0.25">
      <c r="B32" s="5" t="s">
        <v>33</v>
      </c>
      <c r="C32" s="47" t="s">
        <v>34</v>
      </c>
      <c r="D32" s="16">
        <v>-7000</v>
      </c>
      <c r="E32" s="50">
        <v>-4000</v>
      </c>
      <c r="F32" s="27"/>
      <c r="G32" s="27"/>
    </row>
    <row r="33" spans="2:11" ht="15" x14ac:dyDescent="0.25">
      <c r="B33" s="32" t="s">
        <v>35</v>
      </c>
      <c r="C33" s="48" t="s">
        <v>36</v>
      </c>
      <c r="D33" s="34">
        <v>-1500</v>
      </c>
      <c r="E33" s="51">
        <v>-1500</v>
      </c>
      <c r="F33" s="27"/>
      <c r="G33" s="27"/>
    </row>
    <row r="34" spans="2:11" ht="15" x14ac:dyDescent="0.25">
      <c r="B34" s="5" t="s">
        <v>37</v>
      </c>
      <c r="C34" s="47" t="s">
        <v>38</v>
      </c>
      <c r="D34" s="16">
        <v>-2000</v>
      </c>
      <c r="E34" s="50">
        <v>-4500</v>
      </c>
      <c r="F34" s="27"/>
      <c r="G34" s="27"/>
    </row>
    <row r="35" spans="2:11" ht="15" x14ac:dyDescent="0.25">
      <c r="B35" s="32" t="s">
        <v>39</v>
      </c>
      <c r="C35" s="48" t="s">
        <v>40</v>
      </c>
      <c r="D35" s="34">
        <v>-500</v>
      </c>
      <c r="E35" s="51">
        <v>-500</v>
      </c>
      <c r="F35" s="27"/>
      <c r="G35" s="27"/>
    </row>
    <row r="36" spans="2:11" ht="15" x14ac:dyDescent="0.25">
      <c r="B36" s="5">
        <v>7040</v>
      </c>
      <c r="C36" s="47" t="s">
        <v>41</v>
      </c>
      <c r="D36" s="16">
        <v>-2000</v>
      </c>
      <c r="E36" s="50">
        <v>-5000</v>
      </c>
      <c r="F36" s="27"/>
      <c r="G36" s="27"/>
    </row>
    <row r="37" spans="2:11" ht="15" x14ac:dyDescent="0.25">
      <c r="B37" s="32">
        <v>7120</v>
      </c>
      <c r="C37" s="48" t="s">
        <v>42</v>
      </c>
      <c r="D37" s="34">
        <v>-5000</v>
      </c>
      <c r="E37" s="51">
        <v>-5000</v>
      </c>
      <c r="F37" s="27"/>
      <c r="G37" s="27"/>
    </row>
    <row r="38" spans="2:11" ht="15" x14ac:dyDescent="0.25">
      <c r="B38" s="5">
        <v>7130</v>
      </c>
      <c r="C38" s="47" t="s">
        <v>43</v>
      </c>
      <c r="D38" s="16">
        <v>-2000</v>
      </c>
      <c r="E38" s="50">
        <v>-2000</v>
      </c>
      <c r="F38" s="27"/>
      <c r="G38" s="27"/>
    </row>
    <row r="39" spans="2:11" ht="15" x14ac:dyDescent="0.25">
      <c r="B39" s="32" t="s">
        <v>44</v>
      </c>
      <c r="C39" s="48" t="s">
        <v>45</v>
      </c>
      <c r="D39" s="34">
        <v>-15000</v>
      </c>
      <c r="E39" s="51">
        <v>-12000</v>
      </c>
      <c r="F39" s="27"/>
      <c r="G39" s="27"/>
    </row>
    <row r="40" spans="2:11" ht="15" x14ac:dyDescent="0.25">
      <c r="B40" s="5">
        <v>7400</v>
      </c>
      <c r="C40" s="47" t="s">
        <v>46</v>
      </c>
      <c r="D40" s="16">
        <v>-2000</v>
      </c>
      <c r="E40" s="50">
        <v>-1000</v>
      </c>
      <c r="F40" s="27"/>
      <c r="G40" s="27"/>
    </row>
    <row r="41" spans="2:11" ht="15" x14ac:dyDescent="0.25">
      <c r="B41" s="32">
        <v>7500</v>
      </c>
      <c r="C41" s="48" t="s">
        <v>47</v>
      </c>
      <c r="D41" s="34">
        <v>-16000</v>
      </c>
      <c r="E41" s="51">
        <v>-13000</v>
      </c>
      <c r="F41" s="27"/>
      <c r="G41" s="27"/>
    </row>
    <row r="42" spans="2:11" ht="15" x14ac:dyDescent="0.25">
      <c r="B42" s="5" t="s">
        <v>48</v>
      </c>
      <c r="C42" s="47" t="s">
        <v>49</v>
      </c>
      <c r="D42" s="16">
        <v>-3000</v>
      </c>
      <c r="E42" s="50">
        <v>-3000</v>
      </c>
      <c r="F42" s="27"/>
      <c r="G42" s="27"/>
    </row>
    <row r="43" spans="2:11" ht="15" x14ac:dyDescent="0.25">
      <c r="B43" s="32" t="s">
        <v>50</v>
      </c>
      <c r="C43" s="48" t="s">
        <v>51</v>
      </c>
      <c r="D43" s="34">
        <v>-6000</v>
      </c>
      <c r="E43" s="51">
        <v>-2000</v>
      </c>
      <c r="F43" s="27"/>
      <c r="G43" s="27"/>
    </row>
    <row r="44" spans="2:11" ht="15.6" x14ac:dyDescent="0.3">
      <c r="B44" s="63" t="s">
        <v>52</v>
      </c>
      <c r="C44" s="64"/>
      <c r="D44" s="30">
        <f>SUM(D27:D43)</f>
        <v>-176000</v>
      </c>
      <c r="E44" s="52">
        <f>SUM(E27:E43)</f>
        <v>-160500</v>
      </c>
      <c r="F44" s="27"/>
      <c r="G44" s="27"/>
    </row>
    <row r="45" spans="2:11" ht="15.6" x14ac:dyDescent="0.3">
      <c r="B45" s="65" t="s">
        <v>53</v>
      </c>
      <c r="C45" s="66"/>
      <c r="D45" s="57">
        <f>D44+D25</f>
        <v>8000</v>
      </c>
      <c r="E45" s="53">
        <f>E44+E25</f>
        <v>-27500</v>
      </c>
      <c r="F45" s="27"/>
      <c r="G45" s="27"/>
    </row>
    <row r="46" spans="2:11" x14ac:dyDescent="0.25">
      <c r="B46" s="71"/>
      <c r="C46" s="71"/>
      <c r="D46" s="71"/>
      <c r="E46" s="71"/>
      <c r="F46" s="27"/>
      <c r="G46" s="27"/>
    </row>
    <row r="47" spans="2:11" ht="12" customHeight="1" x14ac:dyDescent="0.3">
      <c r="B47" s="69"/>
      <c r="C47" s="69"/>
      <c r="D47" s="69"/>
      <c r="E47" s="69"/>
    </row>
    <row r="48" spans="2:11" ht="15" x14ac:dyDescent="0.25">
      <c r="B48" s="7"/>
      <c r="C48" s="8"/>
      <c r="D48" s="18"/>
      <c r="E48" s="20"/>
      <c r="K48" s="56"/>
    </row>
    <row r="49" spans="1:5" ht="15" x14ac:dyDescent="0.25">
      <c r="B49" s="9"/>
      <c r="C49" s="10"/>
      <c r="D49" s="19"/>
      <c r="E49" s="21"/>
    </row>
    <row r="50" spans="1:5" ht="15.6" x14ac:dyDescent="0.3">
      <c r="B50" s="68"/>
      <c r="C50" s="68"/>
      <c r="D50" s="17"/>
      <c r="E50" s="22"/>
    </row>
    <row r="51" spans="1:5" ht="15.6" x14ac:dyDescent="0.3">
      <c r="B51" s="70"/>
      <c r="C51" s="70"/>
      <c r="D51" s="70"/>
      <c r="E51" s="70"/>
    </row>
    <row r="52" spans="1:5" ht="24" customHeight="1" x14ac:dyDescent="0.3">
      <c r="A52" s="13"/>
      <c r="B52" s="69"/>
      <c r="C52" s="69"/>
      <c r="D52" s="69"/>
      <c r="E52" s="69"/>
    </row>
  </sheetData>
  <mergeCells count="12">
    <mergeCell ref="B52:E52"/>
    <mergeCell ref="B50:C50"/>
    <mergeCell ref="B51:E51"/>
    <mergeCell ref="B46:E46"/>
    <mergeCell ref="B47:E47"/>
    <mergeCell ref="B26:E26"/>
    <mergeCell ref="B44:C44"/>
    <mergeCell ref="B45:C45"/>
    <mergeCell ref="B10:E10"/>
    <mergeCell ref="B25:C25"/>
    <mergeCell ref="B11:C11"/>
    <mergeCell ref="B12:C12"/>
  </mergeCells>
  <pageMargins left="0.344444444444444" right="0.13611111111111099" top="0.13611111111111099" bottom="0.13611111111111099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31CC-6DA7-4EC7-ACA1-1BF1D2049DF8}">
  <dimension ref="A2:G51"/>
  <sheetViews>
    <sheetView topLeftCell="A17" workbookViewId="0">
      <selection activeCell="J41" sqref="J41"/>
    </sheetView>
  </sheetViews>
  <sheetFormatPr baseColWidth="10" defaultColWidth="8.88671875" defaultRowHeight="13.2" x14ac:dyDescent="0.25"/>
  <cols>
    <col min="2" max="2" width="6.6640625" customWidth="1"/>
    <col min="3" max="3" width="45.6640625" customWidth="1"/>
    <col min="4" max="4" width="15.6640625" customWidth="1"/>
    <col min="5" max="5" width="17.33203125" style="4" customWidth="1"/>
  </cols>
  <sheetData>
    <row r="2" spans="2:6" ht="57.75" customHeight="1" x14ac:dyDescent="0.25"/>
    <row r="3" spans="2:6" ht="44.4" x14ac:dyDescent="0.25">
      <c r="C3" s="43" t="s">
        <v>54</v>
      </c>
    </row>
    <row r="7" spans="2:6" ht="24" hidden="1" customHeight="1" x14ac:dyDescent="0.25">
      <c r="D7" s="44"/>
      <c r="E7" s="44"/>
      <c r="F7" s="44"/>
    </row>
    <row r="8" spans="2:6" s="11" customFormat="1" ht="15" customHeight="1" x14ac:dyDescent="0.25">
      <c r="B8" s="45" t="s">
        <v>55</v>
      </c>
      <c r="C8" s="45" t="s">
        <v>56</v>
      </c>
      <c r="D8" s="46">
        <v>44927</v>
      </c>
      <c r="E8" s="46">
        <v>45291</v>
      </c>
    </row>
    <row r="9" spans="2:6" s="11" customFormat="1" ht="15.6" x14ac:dyDescent="0.3">
      <c r="B9" s="67" t="s">
        <v>2</v>
      </c>
      <c r="C9" s="67"/>
      <c r="D9" s="67"/>
      <c r="E9" s="67"/>
    </row>
    <row r="10" spans="2:6" s="11" customFormat="1" ht="15.6" customHeight="1" x14ac:dyDescent="0.3">
      <c r="B10" s="62"/>
      <c r="C10" s="62"/>
      <c r="D10" s="12" t="s">
        <v>3</v>
      </c>
      <c r="E10" s="12" t="s">
        <v>57</v>
      </c>
    </row>
    <row r="11" spans="2:6" s="11" customFormat="1" ht="15.6" customHeight="1" x14ac:dyDescent="0.3">
      <c r="B11" s="62" t="s">
        <v>4</v>
      </c>
      <c r="C11" s="62"/>
      <c r="D11" s="12">
        <v>2024</v>
      </c>
      <c r="E11" s="12">
        <v>2023</v>
      </c>
    </row>
    <row r="12" spans="2:6" ht="12" customHeight="1" x14ac:dyDescent="0.25">
      <c r="B12" s="1"/>
      <c r="C12" s="1"/>
      <c r="D12" s="1"/>
      <c r="E12" s="3"/>
    </row>
    <row r="13" spans="2:6" ht="15" x14ac:dyDescent="0.25">
      <c r="B13" s="36">
        <v>3404</v>
      </c>
      <c r="C13" s="23" t="s">
        <v>5</v>
      </c>
      <c r="D13" s="24"/>
      <c r="E13" s="37">
        <v>0</v>
      </c>
    </row>
    <row r="14" spans="2:6" ht="15" x14ac:dyDescent="0.25">
      <c r="B14" s="32" t="s">
        <v>6</v>
      </c>
      <c r="C14" s="33" t="s">
        <v>7</v>
      </c>
      <c r="D14" s="34">
        <v>10000</v>
      </c>
      <c r="E14" s="38">
        <v>9005</v>
      </c>
    </row>
    <row r="15" spans="2:6" ht="15" x14ac:dyDescent="0.25">
      <c r="B15" s="5">
        <v>3406</v>
      </c>
      <c r="C15" s="6" t="s">
        <v>8</v>
      </c>
      <c r="D15" s="16">
        <v>3000</v>
      </c>
      <c r="E15" s="14">
        <v>1000</v>
      </c>
    </row>
    <row r="16" spans="2:6" ht="15" x14ac:dyDescent="0.25">
      <c r="B16" s="32" t="s">
        <v>9</v>
      </c>
      <c r="C16" s="33" t="s">
        <v>10</v>
      </c>
      <c r="D16" s="34">
        <v>13000</v>
      </c>
      <c r="E16" s="38">
        <v>12083</v>
      </c>
    </row>
    <row r="17" spans="2:7" ht="15" x14ac:dyDescent="0.25">
      <c r="B17" s="5">
        <v>3408</v>
      </c>
      <c r="C17" s="6" t="s">
        <v>11</v>
      </c>
      <c r="D17" s="16">
        <v>4000</v>
      </c>
      <c r="E17" s="14">
        <v>3500</v>
      </c>
    </row>
    <row r="18" spans="2:7" ht="15" x14ac:dyDescent="0.25">
      <c r="B18" s="32" t="s">
        <v>12</v>
      </c>
      <c r="C18" s="33" t="s">
        <v>13</v>
      </c>
      <c r="D18" s="34">
        <v>10000</v>
      </c>
      <c r="E18" s="38">
        <v>8388</v>
      </c>
    </row>
    <row r="19" spans="2:7" ht="15" x14ac:dyDescent="0.25">
      <c r="B19" s="5" t="s">
        <v>14</v>
      </c>
      <c r="C19" s="6" t="s">
        <v>15</v>
      </c>
      <c r="D19" s="16">
        <v>15000</v>
      </c>
      <c r="E19" s="14">
        <v>13000</v>
      </c>
    </row>
    <row r="20" spans="2:7" ht="15" x14ac:dyDescent="0.25">
      <c r="B20" s="32" t="s">
        <v>16</v>
      </c>
      <c r="C20" s="33" t="s">
        <v>17</v>
      </c>
      <c r="D20" s="34">
        <v>40000</v>
      </c>
      <c r="E20" s="38">
        <v>37686</v>
      </c>
    </row>
    <row r="21" spans="2:7" ht="15" x14ac:dyDescent="0.25">
      <c r="B21" s="5">
        <v>3282</v>
      </c>
      <c r="C21" s="6" t="s">
        <v>18</v>
      </c>
      <c r="D21" s="16"/>
      <c r="E21" s="14">
        <v>2350</v>
      </c>
    </row>
    <row r="22" spans="2:7" ht="15" x14ac:dyDescent="0.25">
      <c r="B22" s="32" t="s">
        <v>19</v>
      </c>
      <c r="C22" s="33" t="s">
        <v>20</v>
      </c>
      <c r="D22" s="34">
        <v>18000</v>
      </c>
      <c r="E22" s="38">
        <v>13293</v>
      </c>
    </row>
    <row r="23" spans="2:7" ht="15" x14ac:dyDescent="0.25">
      <c r="B23" s="5" t="s">
        <v>21</v>
      </c>
      <c r="C23" s="6" t="s">
        <v>22</v>
      </c>
      <c r="D23" s="16">
        <v>20000</v>
      </c>
      <c r="E23" s="14">
        <v>33395</v>
      </c>
    </row>
    <row r="24" spans="2:7" ht="15.6" x14ac:dyDescent="0.3">
      <c r="B24" s="68" t="s">
        <v>23</v>
      </c>
      <c r="C24" s="68"/>
      <c r="D24" s="17">
        <f>SUM(D13:D23)</f>
        <v>133000</v>
      </c>
      <c r="E24" s="15">
        <f>SUM(E13:E23)</f>
        <v>133700</v>
      </c>
    </row>
    <row r="25" spans="2:7" ht="15.6" x14ac:dyDescent="0.3">
      <c r="B25" s="62" t="s">
        <v>24</v>
      </c>
      <c r="C25" s="62"/>
      <c r="D25" s="62"/>
      <c r="E25" s="62"/>
    </row>
    <row r="26" spans="2:7" s="2" customFormat="1" ht="15" x14ac:dyDescent="0.25">
      <c r="B26" s="39">
        <v>6400</v>
      </c>
      <c r="C26" s="40" t="s">
        <v>25</v>
      </c>
      <c r="D26" s="41">
        <v>-15000</v>
      </c>
      <c r="E26" s="42">
        <v>-125</v>
      </c>
      <c r="F26" s="25"/>
      <c r="G26" s="25"/>
    </row>
    <row r="27" spans="2:7" ht="15" x14ac:dyDescent="0.25">
      <c r="B27" s="5" t="s">
        <v>26</v>
      </c>
      <c r="C27" s="6" t="s">
        <v>27</v>
      </c>
      <c r="D27" s="16">
        <v>-80000</v>
      </c>
      <c r="E27" s="26">
        <v>-75187</v>
      </c>
      <c r="F27" s="27"/>
      <c r="G27" s="27"/>
    </row>
    <row r="28" spans="2:7" ht="15" x14ac:dyDescent="0.25">
      <c r="B28" s="32"/>
      <c r="C28" s="33" t="s">
        <v>28</v>
      </c>
      <c r="D28" s="34">
        <v>0</v>
      </c>
      <c r="E28" s="35"/>
      <c r="F28" s="27"/>
      <c r="G28" s="27"/>
    </row>
    <row r="29" spans="2:7" ht="15" x14ac:dyDescent="0.25">
      <c r="B29" s="5" t="s">
        <v>29</v>
      </c>
      <c r="C29" s="6" t="s">
        <v>30</v>
      </c>
      <c r="D29" s="16">
        <v>-6000</v>
      </c>
      <c r="E29" s="26">
        <v>-810</v>
      </c>
      <c r="F29" s="27"/>
      <c r="G29" s="27"/>
    </row>
    <row r="30" spans="2:7" ht="15" x14ac:dyDescent="0.25">
      <c r="B30" s="32" t="s">
        <v>31</v>
      </c>
      <c r="C30" s="33" t="s">
        <v>32</v>
      </c>
      <c r="D30" s="34">
        <v>-6000</v>
      </c>
      <c r="E30" s="35">
        <v>-5732</v>
      </c>
      <c r="F30" s="27"/>
      <c r="G30" s="27"/>
    </row>
    <row r="31" spans="2:7" ht="15" x14ac:dyDescent="0.25">
      <c r="B31" s="5" t="s">
        <v>33</v>
      </c>
      <c r="C31" s="6" t="s">
        <v>34</v>
      </c>
      <c r="D31" s="16">
        <v>-4000</v>
      </c>
      <c r="E31" s="26">
        <v>-3370</v>
      </c>
      <c r="F31" s="27"/>
      <c r="G31" s="27"/>
    </row>
    <row r="32" spans="2:7" ht="15" x14ac:dyDescent="0.25">
      <c r="B32" s="32" t="s">
        <v>35</v>
      </c>
      <c r="C32" s="33" t="s">
        <v>36</v>
      </c>
      <c r="D32" s="34">
        <v>-1500</v>
      </c>
      <c r="E32" s="35">
        <v>-1050</v>
      </c>
      <c r="F32" s="27"/>
      <c r="G32" s="27"/>
    </row>
    <row r="33" spans="2:7" ht="15" x14ac:dyDescent="0.25">
      <c r="B33" s="5" t="s">
        <v>37</v>
      </c>
      <c r="C33" s="6" t="s">
        <v>38</v>
      </c>
      <c r="D33" s="16">
        <v>-4500</v>
      </c>
      <c r="E33" s="26">
        <v>-4497</v>
      </c>
      <c r="F33" s="27"/>
      <c r="G33" s="27"/>
    </row>
    <row r="34" spans="2:7" ht="15" x14ac:dyDescent="0.25">
      <c r="B34" s="32" t="s">
        <v>39</v>
      </c>
      <c r="C34" s="33" t="s">
        <v>40</v>
      </c>
      <c r="D34" s="34">
        <v>-500</v>
      </c>
      <c r="E34" s="35"/>
      <c r="F34" s="27"/>
      <c r="G34" s="27"/>
    </row>
    <row r="35" spans="2:7" ht="15" x14ac:dyDescent="0.25">
      <c r="B35" s="5">
        <v>7040</v>
      </c>
      <c r="C35" s="6" t="s">
        <v>41</v>
      </c>
      <c r="D35" s="16">
        <v>-5000</v>
      </c>
      <c r="E35" s="26"/>
      <c r="F35" s="27"/>
      <c r="G35" s="27"/>
    </row>
    <row r="36" spans="2:7" ht="15" x14ac:dyDescent="0.25">
      <c r="B36" s="32">
        <v>7120</v>
      </c>
      <c r="C36" s="33" t="s">
        <v>42</v>
      </c>
      <c r="D36" s="34">
        <v>-5000</v>
      </c>
      <c r="E36" s="35">
        <v>-3608</v>
      </c>
      <c r="F36" s="27"/>
      <c r="G36" s="27"/>
    </row>
    <row r="37" spans="2:7" ht="15" x14ac:dyDescent="0.25">
      <c r="B37" s="5">
        <v>7130</v>
      </c>
      <c r="C37" s="6" t="s">
        <v>43</v>
      </c>
      <c r="D37" s="16">
        <v>-2000</v>
      </c>
      <c r="E37" s="26">
        <v>-546</v>
      </c>
      <c r="F37" s="27"/>
      <c r="G37" s="27"/>
    </row>
    <row r="38" spans="2:7" ht="15" x14ac:dyDescent="0.25">
      <c r="B38" s="32" t="s">
        <v>44</v>
      </c>
      <c r="C38" s="33" t="s">
        <v>45</v>
      </c>
      <c r="D38" s="34">
        <v>-12000</v>
      </c>
      <c r="E38" s="35">
        <v>-11500</v>
      </c>
      <c r="F38" s="27"/>
      <c r="G38" s="27"/>
    </row>
    <row r="39" spans="2:7" ht="15" x14ac:dyDescent="0.25">
      <c r="B39" s="5">
        <v>7400</v>
      </c>
      <c r="C39" s="6" t="s">
        <v>46</v>
      </c>
      <c r="D39" s="16">
        <v>-1000</v>
      </c>
      <c r="E39" s="26">
        <v>-350</v>
      </c>
      <c r="F39" s="27"/>
      <c r="G39" s="27"/>
    </row>
    <row r="40" spans="2:7" ht="15" x14ac:dyDescent="0.25">
      <c r="B40" s="32">
        <v>7500</v>
      </c>
      <c r="C40" s="33" t="s">
        <v>47</v>
      </c>
      <c r="D40" s="34">
        <v>-13000</v>
      </c>
      <c r="E40" s="35">
        <v>-2340</v>
      </c>
      <c r="F40" s="27"/>
      <c r="G40" s="27"/>
    </row>
    <row r="41" spans="2:7" ht="15" x14ac:dyDescent="0.25">
      <c r="B41" s="5" t="s">
        <v>48</v>
      </c>
      <c r="C41" s="6" t="s">
        <v>49</v>
      </c>
      <c r="D41" s="16">
        <v>-3000</v>
      </c>
      <c r="E41" s="26">
        <v>-2462</v>
      </c>
      <c r="F41" s="27"/>
      <c r="G41" s="27"/>
    </row>
    <row r="42" spans="2:7" ht="15" x14ac:dyDescent="0.25">
      <c r="B42" s="32" t="s">
        <v>50</v>
      </c>
      <c r="C42" s="33" t="s">
        <v>51</v>
      </c>
      <c r="D42" s="34">
        <v>-2000</v>
      </c>
      <c r="E42" s="35">
        <v>-769</v>
      </c>
      <c r="F42" s="27"/>
      <c r="G42" s="27"/>
    </row>
    <row r="43" spans="2:7" ht="15.6" x14ac:dyDescent="0.3">
      <c r="B43" s="63" t="s">
        <v>52</v>
      </c>
      <c r="C43" s="63"/>
      <c r="D43" s="28">
        <f>SUM(D26:D42)</f>
        <v>-160500</v>
      </c>
      <c r="E43" s="29">
        <f>SUM(E26:E42)</f>
        <v>-112346</v>
      </c>
      <c r="F43" s="27"/>
      <c r="G43" s="27"/>
    </row>
    <row r="44" spans="2:7" ht="15.6" x14ac:dyDescent="0.3">
      <c r="B44" s="72" t="s">
        <v>53</v>
      </c>
      <c r="C44" s="72"/>
      <c r="D44" s="30">
        <f>SUM(D24+D43)</f>
        <v>-27500</v>
      </c>
      <c r="E44" s="31">
        <f>SUM(E24+E43)</f>
        <v>21354</v>
      </c>
      <c r="F44" s="27"/>
      <c r="G44" s="27"/>
    </row>
    <row r="45" spans="2:7" x14ac:dyDescent="0.25">
      <c r="B45" s="71"/>
      <c r="C45" s="71"/>
      <c r="D45" s="71"/>
      <c r="E45" s="71"/>
      <c r="F45" s="27"/>
      <c r="G45" s="27"/>
    </row>
    <row r="46" spans="2:7" ht="12" customHeight="1" x14ac:dyDescent="0.3">
      <c r="B46" s="62"/>
      <c r="C46" s="62"/>
      <c r="D46" s="62"/>
      <c r="E46" s="62"/>
    </row>
    <row r="47" spans="2:7" ht="15" x14ac:dyDescent="0.25">
      <c r="B47" s="7"/>
      <c r="C47" s="8"/>
      <c r="D47" s="18"/>
      <c r="E47" s="20"/>
    </row>
    <row r="48" spans="2:7" ht="15" x14ac:dyDescent="0.25">
      <c r="B48" s="9"/>
      <c r="C48" s="10"/>
      <c r="D48" s="19"/>
      <c r="E48" s="21"/>
    </row>
    <row r="49" spans="1:5" ht="15.6" x14ac:dyDescent="0.3">
      <c r="B49" s="68"/>
      <c r="C49" s="68"/>
      <c r="D49" s="17"/>
      <c r="E49" s="22"/>
    </row>
    <row r="50" spans="1:5" ht="15.6" x14ac:dyDescent="0.3">
      <c r="B50" s="70" t="s">
        <v>58</v>
      </c>
      <c r="C50" s="70"/>
      <c r="D50" s="70"/>
      <c r="E50" s="70"/>
    </row>
    <row r="51" spans="1:5" ht="24" customHeight="1" x14ac:dyDescent="0.3">
      <c r="A51" s="13"/>
      <c r="B51" s="69" t="s">
        <v>59</v>
      </c>
      <c r="C51" s="69"/>
      <c r="D51" s="69"/>
      <c r="E51" s="69"/>
    </row>
  </sheetData>
  <mergeCells count="12">
    <mergeCell ref="B51:E51"/>
    <mergeCell ref="B9:E9"/>
    <mergeCell ref="B10:C10"/>
    <mergeCell ref="B11:C11"/>
    <mergeCell ref="B24:C24"/>
    <mergeCell ref="B25:E25"/>
    <mergeCell ref="B43:C43"/>
    <mergeCell ref="B44:C44"/>
    <mergeCell ref="B45:E45"/>
    <mergeCell ref="B46:E46"/>
    <mergeCell ref="B49:C49"/>
    <mergeCell ref="B50:E50"/>
  </mergeCells>
  <pageMargins left="0.344444444444444" right="0.13611111111111099" top="0.13611111111111099" bottom="0.13611111111111099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Manager/>
  <Company>ComponentOne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Gry Halvorsen</dc:creator>
  <cp:keywords/>
  <dc:description/>
  <cp:lastModifiedBy>Mental Helse Stange</cp:lastModifiedBy>
  <cp:revision/>
  <dcterms:created xsi:type="dcterms:W3CDTF">2022-02-21T19:13:35Z</dcterms:created>
  <dcterms:modified xsi:type="dcterms:W3CDTF">2026-01-14T18:28:59Z</dcterms:modified>
  <cp:category/>
  <cp:contentStatus/>
</cp:coreProperties>
</file>